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 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65政府性基金" sheetId="17" r:id="rId18"/>
    <sheet name="17政府性基金(政府预算)" sheetId="18" r:id="rId19"/>
    <sheet name="18政府性基金（部门预算）" sheetId="19" r:id="rId20"/>
    <sheet name="98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<sst xmlns="http://schemas.openxmlformats.org/spreadsheetml/2006/main" count="1424" uniqueCount="544">
  <si>
    <t>2023年部门预算公开表</t>
  </si>
  <si>
    <t>单位编码：</t>
  </si>
  <si>
    <t>单位名称：</t>
  </si>
  <si>
    <t>岳阳县林业局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</si>
  <si>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</si>
  <si>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</si>
  <si>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</si>
  <si>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</si>
  <si>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</si>
  <si>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</si>
  <si>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</si>
  <si>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</si>
  <si>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</si>
  <si>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</si>
  <si>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</si>
  <si>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</si>
  <si>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</si>
  <si>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</si>
  <si>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</si>
  <si>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</si>
  <si>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</si>
  <si>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</si>
  <si>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</si>
  <si>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</si>
  <si>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</si>
  <si>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</si>
  <si>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</si>
  <si>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</si>
  <si>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</si>
  <si>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</si>
  <si>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部门：424_岳阳县林业局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</si>
  <si>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</si>
  <si>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</si>
  <si>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</si>
  <si>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</si>
  <si>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</si>
  <si>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</si>
  <si>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</si>
  <si>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</si>
  <si>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</si>
  <si>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</si>
  <si>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</si>
  <si>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</si>
  <si>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</si>
  <si>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</si>
  <si>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</si>
  <si>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</si>
  <si>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</si>
  <si>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</si>
  <si>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</si>
  <si>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</si>
  <si>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</si>
  <si>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</si>
  <si>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</si>
  <si>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</si>
  <si>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</si>
  <si>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</si>
  <si>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</si>
  <si>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</si>
  <si>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</si>
  <si>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</si>
  <si>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</si>
  <si>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</si>
  <si>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</si>
  <si>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</si>
  <si>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</si>
  <si>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</si>
  <si>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</si>
  <si>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</si>
  <si>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</si>
  <si>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</si>
  <si>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</si>
  <si>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</si>
  <si>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</si>
  <si>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</si>
  <si>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</si>
  <si>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</si>
  <si>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</si>
  <si>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</si>
  <si>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</si>
  <si>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</si>
  <si>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</si>
  <si>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</si>
  <si>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</si>
  <si>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</si>
  <si>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</si>
  <si>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</si>
  <si>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</si>
  <si>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</si>
  <si>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</si>
  <si>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</si>
  <si>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</si>
  <si>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</si>
  <si>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</si>
  <si>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</si>
  <si>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</si>
  <si>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</si>
  <si>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</si>
  <si>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</si>
  <si>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</si>
  <si>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</si>
  <si>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</si>
  <si>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</si>
  <si>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</si>
  <si>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</si>
  <si>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</si>
  <si>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</si>
  <si>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</si>
  <si>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</si>
  <si>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</si>
  <si>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</si>
  <si>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</si>
  <si>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</si>
  <si>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</si>
  <si>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</si>
  <si>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</si>
  <si>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</si>
  <si>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</si>
  <si>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</si>
  <si>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</si>
  <si>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</si>
  <si>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</si>
  <si>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</si>
  <si>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</si>
  <si>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</si>
  <si>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</si>
  <si>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</si>
  <si>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</si>
  <si>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</si>
  <si>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</si>
  <si>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</si>
  <si>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</si>
  <si>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</si>
  <si>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</si>
  <si>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</si>
  <si>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</si>
  <si>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</si>
  <si>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</si>
  <si>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</si>
  <si>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</si>
  <si>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</si>
  <si>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</si>
  <si>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</si>
  <si>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</si>
  <si>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</si>
  <si>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</si>
  <si>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</si>
  <si>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</si>
  <si>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</si>
  <si>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</si>
  <si>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</si>
  <si>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</si>
  <si>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</si>
  <si>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424</t>
  </si>
  <si>
    <t xml:space="preserve">  424001</t>
  </si>
  <si>
    <t xml:space="preserve">  岳阳县林业局</t>
  </si>
  <si>
    <t xml:space="preserve">  岳阳县林业局乡镇林业站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</si>
  <si>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</si>
  <si>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</si>
  <si>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</si>
  <si>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</si>
  <si>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</si>
  <si>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</si>
  <si>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</si>
  <si>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</si>
  <si>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</si>
  <si>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</si>
  <si>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</si>
  <si>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</si>
  <si>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</si>
  <si>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</si>
  <si>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</si>
  <si>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</si>
  <si>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</si>
  <si>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</si>
  <si>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</si>
  <si>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</si>
  <si>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  2089999</t>
  </si>
  <si>
    <t xml:space="preserve">    其他社会保障和就业支出</t>
  </si>
  <si>
    <t>213</t>
  </si>
  <si>
    <t>02</t>
  </si>
  <si>
    <t>01</t>
  </si>
  <si>
    <t xml:space="preserve">    2130201</t>
  </si>
  <si>
    <t xml:space="preserve">    行政运行</t>
  </si>
  <si>
    <t>221</t>
  </si>
  <si>
    <t xml:space="preserve">    2210201</t>
  </si>
  <si>
    <t xml:space="preserve">    住房公积金</t>
  </si>
  <si>
    <t xml:space="preserve">  424002</t>
  </si>
  <si>
    <t>210</t>
  </si>
  <si>
    <t>11</t>
  </si>
  <si>
    <t xml:space="preserve">    2101102</t>
  </si>
  <si>
    <t xml:space="preserve">    事业单位医疗</t>
  </si>
  <si>
    <t>04</t>
  </si>
  <si>
    <t xml:space="preserve">    2130204</t>
  </si>
  <si>
    <t xml:space="preserve">    事业机构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</si>
  <si>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</si>
  <si>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</si>
  <si>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</si>
  <si>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</si>
  <si>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</si>
  <si>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</si>
  <si>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</si>
  <si>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</si>
  <si>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</si>
  <si>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</si>
  <si>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</si>
  <si>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</si>
  <si>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</si>
  <si>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</si>
  <si>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</si>
  <si>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</si>
  <si>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</si>
  <si>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</si>
  <si>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424001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</si>
  <si>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</si>
  <si>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</si>
  <si>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</si>
  <si>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</si>
  <si>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</si>
  <si>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</si>
  <si>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</si>
  <si>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</si>
  <si>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</si>
  <si>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</si>
  <si>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</si>
  <si>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</si>
  <si>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</si>
  <si>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</si>
  <si>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</si>
  <si>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</si>
  <si>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</si>
  <si>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</si>
  <si>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</si>
  <si>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</si>
  <si>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</si>
  <si>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</si>
  <si>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</si>
  <si>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</si>
  <si>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</si>
  <si>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2080505</t>
  </si>
  <si>
    <t xml:space="preserve">     2080506</t>
  </si>
  <si>
    <t xml:space="preserve">     2089999</t>
  </si>
  <si>
    <t xml:space="preserve">     2130201</t>
  </si>
  <si>
    <t xml:space="preserve">     2210201</t>
  </si>
  <si>
    <t xml:space="preserve">   农林水支出</t>
  </si>
  <si>
    <t xml:space="preserve">    林业和草原</t>
  </si>
  <si>
    <t xml:space="preserve">     事业机构</t>
  </si>
  <si>
    <t xml:space="preserve">   社会保障和就业支出</t>
  </si>
  <si>
    <t xml:space="preserve">    行政事业单位养老支出</t>
  </si>
  <si>
    <t xml:space="preserve">     机关事业单位基本养老保险缴费支出</t>
  </si>
  <si>
    <t xml:space="preserve">     其他社会保障和就业支出</t>
  </si>
  <si>
    <t xml:space="preserve">   卫生健康支出</t>
  </si>
  <si>
    <t xml:space="preserve">    行政事业单位医疗</t>
  </si>
  <si>
    <t xml:space="preserve">     事业单位医疗</t>
  </si>
  <si>
    <t xml:space="preserve">   住房保障支出</t>
  </si>
  <si>
    <t xml:space="preserve">    住房改革支出</t>
  </si>
  <si>
    <t xml:space="preserve">     住房公积金</t>
  </si>
  <si>
    <t>部门公开表08</t>
  </si>
  <si>
    <t>单位：单位：424_岳阳县林业局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</si>
  <si>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</si>
  <si>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</si>
  <si>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</si>
  <si>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</si>
  <si>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</si>
  <si>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</si>
  <si>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</si>
  <si>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</si>
  <si>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</si>
  <si>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</si>
  <si>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</si>
  <si>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</si>
  <si>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</si>
  <si>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>公务员医疗补助缴费</t>
  </si>
  <si>
    <t xml:space="preserve">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</si>
  <si>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</si>
  <si>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</si>
  <si>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</si>
  <si>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</si>
  <si>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</si>
  <si>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</si>
  <si>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</si>
  <si>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</si>
  <si>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</si>
  <si>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</si>
  <si>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>取暖费</t>
  </si>
  <si>
    <t xml:space="preserve">  30217</t>
  </si>
  <si>
    <t xml:space="preserve">  公务接待费</t>
  </si>
  <si>
    <t>会议费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</si>
  <si>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</si>
  <si>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</si>
  <si>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</si>
  <si>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</si>
  <si>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</si>
  <si>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</si>
  <si>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</si>
  <si>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</si>
  <si>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</si>
  <si>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</si>
  <si>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</si>
  <si>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</si>
  <si>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</si>
  <si>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</si>
  <si>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</si>
  <si>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</si>
  <si>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</si>
  <si>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</si>
  <si>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</si>
  <si>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</si>
  <si>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</si>
  <si>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</si>
  <si>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</si>
  <si>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</si>
  <si>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</si>
  <si>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</si>
  <si>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</si>
  <si>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</si>
  <si>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</si>
  <si>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</si>
  <si>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</si>
  <si>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</si>
  <si>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</si>
  <si>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</si>
  <si>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</si>
  <si>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</si>
  <si>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</si>
  <si>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</si>
  <si>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</si>
  <si>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</si>
  <si>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</si>
  <si>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</si>
  <si>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</si>
  <si>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</si>
  <si>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</si>
  <si>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</si>
  <si>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</si>
  <si>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</si>
  <si>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</si>
  <si>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</si>
  <si>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</si>
  <si>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</si>
  <si>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</si>
  <si>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</si>
  <si>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</si>
  <si>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</si>
  <si>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</si>
  <si>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</si>
  <si>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</si>
  <si>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</si>
  <si>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</si>
  <si>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</si>
  <si>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</si>
  <si>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</si>
  <si>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</si>
  <si>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</si>
  <si>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</si>
  <si>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</si>
  <si>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</si>
  <si>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</si>
  <si>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</si>
  <si>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</si>
  <si>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</si>
  <si>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</si>
  <si>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</si>
  <si>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</si>
  <si>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</si>
  <si>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</si>
  <si>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</si>
  <si>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</si>
  <si>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</si>
  <si>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</si>
  <si>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</si>
  <si>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</si>
  <si>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</si>
  <si>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</si>
  <si>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</si>
  <si>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</si>
  <si>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</si>
  <si>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</si>
  <si>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</si>
  <si>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</si>
  <si>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</si>
  <si>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</si>
  <si>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</si>
  <si>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</si>
  <si>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</si>
  <si>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</si>
  <si>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</si>
  <si>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</si>
  <si>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</si>
  <si>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</si>
  <si>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</si>
  <si>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</si>
  <si>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</si>
  <si>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</si>
  <si>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</si>
  <si>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</si>
  <si>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</si>
  <si>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</si>
  <si>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</si>
  <si>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</si>
  <si>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</si>
  <si>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</si>
  <si>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</si>
  <si>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</si>
  <si>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424001</t>
  </si>
  <si>
    <t xml:space="preserve">   林长制项目会务费</t>
  </si>
  <si>
    <t xml:space="preserve">   林业育苗补助</t>
  </si>
  <si>
    <t xml:space="preserve">   森林保险配套</t>
  </si>
  <si>
    <t xml:space="preserve">   森林防火</t>
  </si>
  <si>
    <t xml:space="preserve">   森林植被恢复</t>
  </si>
  <si>
    <t xml:space="preserve">   育林基金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</si>
  <si>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</si>
  <si>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</si>
  <si>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</si>
  <si>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</si>
  <si>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</si>
  <si>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</si>
  <si>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</si>
  <si>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</si>
  <si>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</si>
  <si>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</si>
  <si>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</si>
  <si>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</si>
  <si>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</si>
  <si>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</si>
  <si>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</si>
  <si>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424001</t>
  </si>
  <si>
    <t xml:space="preserve">  林长制项目会务费</t>
  </si>
  <si>
    <t>林长制项目会务费</t>
  </si>
  <si>
    <t>效益指标</t>
  </si>
  <si>
    <t>生态效益指标</t>
  </si>
  <si>
    <t>元</t>
  </si>
  <si>
    <t>定性</t>
  </si>
  <si>
    <t>社会效益指标</t>
  </si>
  <si>
    <t>社会效益提高与否</t>
  </si>
  <si>
    <t xml:space="preserve">提高 </t>
  </si>
  <si>
    <t>经济效益指标</t>
  </si>
  <si>
    <t>产出指标</t>
  </si>
  <si>
    <t>时效指标</t>
  </si>
  <si>
    <t>及时性</t>
  </si>
  <si>
    <t>及时</t>
  </si>
  <si>
    <t>数量指标</t>
  </si>
  <si>
    <t>100%</t>
  </si>
  <si>
    <t>质量指标</t>
  </si>
  <si>
    <t>满意度指标</t>
  </si>
  <si>
    <t>服务对象满意度指标</t>
  </si>
  <si>
    <t>服务对象满意程度</t>
  </si>
  <si>
    <t>满意，一般，不满意</t>
  </si>
  <si>
    <t>满意</t>
  </si>
  <si>
    <t>成本指标</t>
  </si>
  <si>
    <t>生态环境成本指标</t>
  </si>
  <si>
    <t>%</t>
  </si>
  <si>
    <t>社会成本指标</t>
  </si>
  <si>
    <t>经济成本指标</t>
  </si>
  <si>
    <t xml:space="preserve">  林业育苗补助</t>
  </si>
  <si>
    <t>林业育苗补助</t>
  </si>
  <si>
    <t>育苗时效</t>
  </si>
  <si>
    <t>及时，一般，不及时</t>
  </si>
  <si>
    <t>按标准值扣分</t>
  </si>
  <si>
    <t>苗木质量</t>
  </si>
  <si>
    <t>提高，下降</t>
  </si>
  <si>
    <t>提高</t>
  </si>
  <si>
    <t>平均每亩育苗</t>
  </si>
  <si>
    <t>上升，下降</t>
  </si>
  <si>
    <t>上升</t>
  </si>
  <si>
    <t>株</t>
  </si>
  <si>
    <t>定量</t>
  </si>
  <si>
    <t>生态环境改善</t>
  </si>
  <si>
    <t>明显，一般，下降</t>
  </si>
  <si>
    <t>明显</t>
  </si>
  <si>
    <t>社会成本</t>
  </si>
  <si>
    <t>下降</t>
  </si>
  <si>
    <t>平均每亩育苗成本</t>
  </si>
  <si>
    <t>生态效益改善程度</t>
  </si>
  <si>
    <t>明显、一般，下降</t>
  </si>
  <si>
    <t>社会效益程度</t>
  </si>
  <si>
    <t>上升，一般，下降</t>
  </si>
  <si>
    <t>经济效益程度</t>
  </si>
  <si>
    <t xml:space="preserve">  森林保险配套</t>
  </si>
  <si>
    <t>森林保险配套</t>
  </si>
  <si>
    <t>显著明显一般</t>
  </si>
  <si>
    <t>显著</t>
  </si>
  <si>
    <t>满意一般不满意</t>
  </si>
  <si>
    <t xml:space="preserve">满意 </t>
  </si>
  <si>
    <t>生态环境成本</t>
  </si>
  <si>
    <t>上升下降</t>
  </si>
  <si>
    <t>森林保险配套数量</t>
  </si>
  <si>
    <t>套</t>
  </si>
  <si>
    <t>森林保险配套质量</t>
  </si>
  <si>
    <t>森林保险配套及时性</t>
  </si>
  <si>
    <t>及时与否</t>
  </si>
  <si>
    <t xml:space="preserve">  森林防火</t>
  </si>
  <si>
    <t>森林防火</t>
  </si>
  <si>
    <t>森林资源得到有效益保护</t>
  </si>
  <si>
    <t>防灭速度</t>
  </si>
  <si>
    <t>加强，一般</t>
  </si>
  <si>
    <t>加强</t>
  </si>
  <si>
    <t>森林防火能力</t>
  </si>
  <si>
    <t>提升下降</t>
  </si>
  <si>
    <t>提升</t>
  </si>
  <si>
    <t>森林防火面积</t>
  </si>
  <si>
    <t>面积上升下降</t>
  </si>
  <si>
    <t>亩</t>
  </si>
  <si>
    <t>林农满意程度</t>
  </si>
  <si>
    <t>90%</t>
  </si>
  <si>
    <t>≥</t>
  </si>
  <si>
    <t xml:space="preserve">  森林植被恢复</t>
  </si>
  <si>
    <t>森林植被恢复</t>
  </si>
  <si>
    <t>生态效益改善</t>
  </si>
  <si>
    <t>明显一般下降</t>
  </si>
  <si>
    <t xml:space="preserve">满意一般不满意 </t>
  </si>
  <si>
    <t>经济成本</t>
  </si>
  <si>
    <t>时效能力</t>
  </si>
  <si>
    <t>及时一般下降</t>
  </si>
  <si>
    <t>植被恢复能力</t>
  </si>
  <si>
    <t>提升与下降</t>
  </si>
  <si>
    <t>植被恢复面积</t>
  </si>
  <si>
    <t xml:space="preserve">  育林基金</t>
  </si>
  <si>
    <t>育林基金</t>
  </si>
  <si>
    <t>育林面积</t>
  </si>
  <si>
    <t>质改善程度</t>
  </si>
  <si>
    <t>育林时效</t>
  </si>
  <si>
    <t>生态环境改善程度</t>
  </si>
  <si>
    <t>显著，明显，一般</t>
  </si>
  <si>
    <t>部门公开表23</t>
  </si>
  <si>
    <t>整体支出绩效目标表</t>
  </si>
  <si>
    <t>单位：部门：424_岳阳县林业局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</si>
  <si>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</si>
  <si>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</si>
  <si>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</si>
  <si>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</si>
  <si>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</si>
  <si>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</si>
  <si>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</si>
  <si>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</si>
  <si>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</si>
  <si>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</si>
  <si>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</si>
  <si>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</si>
  <si>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</si>
  <si>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</si>
  <si>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</si>
  <si>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岳阳县林业局乡镇林业站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</si>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</sst>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40">
    <font>
      <sz val="11"/>
      <color indexed="8"/>
      <name val="等线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8"/>
      <color indexed="8"/>
      <name val="等线"/>
      <charset val="1"/>
      <scheme val="minor"/>
    </font>
    <font>
      <sz val="8"/>
      <color indexed="8"/>
      <name val="等线"/>
      <charset val="134"/>
      <scheme val="minor"/>
    </font>
    <font>
      <sz val="10"/>
      <color indexed="8"/>
      <name val="等线"/>
      <charset val="1"/>
      <scheme val="minor"/>
    </font>
    <font>
      <sz val="11"/>
      <name val="SimSun"/>
      <charset val="134"/>
    </font>
    <font>
      <sz val="8"/>
      <name val="SimSun"/>
      <charset val="134"/>
    </font>
    <font>
      <sz val="6"/>
      <color indexed="8"/>
      <name val="等线"/>
      <charset val="134"/>
      <scheme val="minor"/>
    </font>
    <font>
      <b/>
      <sz val="15"/>
      <name val="SimSun"/>
      <charset val="134"/>
    </font>
    <font>
      <b/>
      <sz val="2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5" borderId="9" applyNumberFormat="0" applyAlignment="0" applyProtection="0">
      <alignment vertical="center"/>
    </xf>
    <xf numFmtId="0" fontId="32" fillId="6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2" fillId="0" borderId="3" xfId="0" applyFont="1" applyBorder="1">
      <alignment vertical="center"/>
    </xf>
    <xf numFmtId="0" fontId="4" fillId="2" borderId="3" xfId="0" applyFont="1" applyFill="1" applyBorder="1" applyAlignment="1">
      <alignment horizontal="left" vertical="center" wrapText="1"/>
    </xf>
    <xf numFmtId="4" fontId="10" fillId="0" borderId="3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4" fontId="11" fillId="0" borderId="3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0" fillId="0" borderId="3" xfId="0" applyBorder="1">
      <alignment vertical="center"/>
    </xf>
    <xf numFmtId="4" fontId="11" fillId="0" borderId="2" xfId="0" applyNumberFormat="1" applyFont="1" applyBorder="1" applyAlignment="1">
      <alignment vertical="center" wrapText="1"/>
    </xf>
    <xf numFmtId="49" fontId="12" fillId="0" borderId="3" xfId="0" applyNumberFormat="1" applyFont="1" applyBorder="1">
      <alignment vertical="center"/>
    </xf>
    <xf numFmtId="49" fontId="13" fillId="0" borderId="3" xfId="0" applyNumberFormat="1" applyFont="1" applyBorder="1">
      <alignment vertical="center"/>
    </xf>
    <xf numFmtId="4" fontId="11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horizontal="right" vertical="center" wrapText="1"/>
    </xf>
    <xf numFmtId="4" fontId="5" fillId="0" borderId="4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0" fillId="0" borderId="3" xfId="0" applyNumberFormat="1" applyFont="1" applyBorder="1" applyAlignment="1">
      <alignment vertical="center" wrapText="1"/>
    </xf>
    <xf numFmtId="0" fontId="14" fillId="0" borderId="0" xfId="0" applyFont="1">
      <alignment vertical="center"/>
    </xf>
    <xf numFmtId="4" fontId="5" fillId="0" borderId="2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1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14" fillId="0" borderId="3" xfId="0" applyFont="1" applyBorder="1">
      <alignment vertical="center"/>
    </xf>
    <xf numFmtId="4" fontId="4" fillId="2" borderId="1" xfId="0" applyNumberFormat="1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vertical="center" wrapText="1"/>
    </xf>
    <xf numFmtId="4" fontId="4" fillId="2" borderId="3" xfId="0" applyNumberFormat="1" applyFont="1" applyFill="1" applyBorder="1" applyAlignment="1">
      <alignment vertical="center" wrapText="1"/>
    </xf>
    <xf numFmtId="4" fontId="5" fillId="2" borderId="3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vertical="center" wrapText="1"/>
    </xf>
    <xf numFmtId="4" fontId="16" fillId="2" borderId="1" xfId="0" applyNumberFormat="1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vertical="center" wrapText="1"/>
    </xf>
    <xf numFmtId="4" fontId="16" fillId="2" borderId="2" xfId="0" applyNumberFormat="1" applyFont="1" applyFill="1" applyBorder="1" applyAlignment="1">
      <alignment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vertical="center" wrapText="1"/>
    </xf>
    <xf numFmtId="4" fontId="16" fillId="2" borderId="3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horizontal="left"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3" xfId="0" applyNumberFormat="1" applyFont="1" applyBorder="1" applyAlignment="1">
      <alignment vertical="center" wrapText="1"/>
    </xf>
    <xf numFmtId="0" fontId="17" fillId="0" borderId="3" xfId="0" applyFont="1" applyBorder="1">
      <alignment vertical="center"/>
    </xf>
    <xf numFmtId="0" fontId="18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4" fontId="6" fillId="0" borderId="5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6666666666667" customWidth="1"/>
    <col min="2" max="2" width="3.775" customWidth="1"/>
    <col min="3" max="3" width="4.66666666666667" customWidth="1"/>
    <col min="4" max="4" width="19.225" customWidth="1"/>
    <col min="5" max="11" width="9.775" customWidth="1"/>
  </cols>
  <sheetData>
    <row r="1" ht="73.35" customHeight="1" spans="1:9">
      <c r="A1" s="109" t="s">
        <v>0</v>
      </c>
      <c r="B1" s="109"/>
      <c r="C1" s="109"/>
      <c r="D1" s="109"/>
      <c r="E1" s="109"/>
      <c r="F1" s="109"/>
      <c r="G1" s="109"/>
      <c r="H1" s="109"/>
      <c r="I1" s="109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6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" customHeight="1" spans="1:9">
      <c r="A4" s="110"/>
      <c r="B4" s="111"/>
      <c r="C4" s="3"/>
      <c r="D4" s="110" t="s">
        <v>1</v>
      </c>
      <c r="E4" s="111">
        <v>424</v>
      </c>
      <c r="F4" s="111"/>
      <c r="G4" s="111"/>
      <c r="H4" s="111"/>
      <c r="I4" s="3"/>
    </row>
    <row r="5" ht="54.45" customHeight="1" spans="1:9">
      <c r="A5" s="110"/>
      <c r="B5" s="111"/>
      <c r="C5" s="3"/>
      <c r="D5" s="110" t="s">
        <v>2</v>
      </c>
      <c r="E5" s="111" t="s">
        <v>3</v>
      </c>
      <c r="F5" s="111"/>
      <c r="G5" s="111"/>
      <c r="H5" s="111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B11" sqref="B11:B26"/>
    </sheetView>
  </sheetViews>
  <sheetFormatPr defaultColWidth="10" defaultRowHeight="13.5" outlineLevelCol="2"/>
  <cols>
    <col min="1" max="1" width="6.33333333333333" customWidth="1"/>
    <col min="2" max="2" width="9.89166666666667" customWidth="1"/>
    <col min="3" max="3" width="52.3333333333333" customWidth="1"/>
    <col min="4" max="4" width="9.775" customWidth="1"/>
  </cols>
  <sheetData>
    <row r="1" ht="32.85" customHeight="1" spans="1:3">
      <c r="A1" s="3"/>
      <c r="B1" s="9" t="s">
        <v>4</v>
      </c>
      <c r="C1" s="9"/>
    </row>
    <row r="2" ht="24.9" customHeight="1" spans="2:3">
      <c r="B2" s="9"/>
      <c r="C2" s="9"/>
    </row>
    <row r="3" ht="31.2" customHeight="1" spans="2:3">
      <c r="B3" s="105" t="s">
        <v>5</v>
      </c>
      <c r="C3" s="105"/>
    </row>
    <row r="4" ht="32.7" customHeight="1" spans="2:3">
      <c r="B4" s="106">
        <v>1</v>
      </c>
      <c r="C4" s="107" t="s">
        <v>6</v>
      </c>
    </row>
    <row r="5" ht="32.7" customHeight="1" spans="2:3">
      <c r="B5" s="106">
        <v>2</v>
      </c>
      <c r="C5" s="108" t="s">
        <v>7</v>
      </c>
    </row>
    <row r="6" ht="32.7" customHeight="1" spans="2:3">
      <c r="B6" s="106">
        <v>3</v>
      </c>
      <c r="C6" s="107" t="s">
        <v>8</v>
      </c>
    </row>
    <row r="7" ht="32.7" customHeight="1" spans="2:3">
      <c r="B7" s="106">
        <v>4</v>
      </c>
      <c r="C7" s="107" t="s">
        <v>9</v>
      </c>
    </row>
    <row r="8" ht="32.7" customHeight="1" spans="2:3">
      <c r="B8" s="106">
        <v>5</v>
      </c>
      <c r="C8" s="107" t="s">
        <v>10</v>
      </c>
    </row>
    <row r="9" ht="32.7" customHeight="1" spans="2:3">
      <c r="B9" s="106">
        <v>6</v>
      </c>
      <c r="C9" s="107" t="s">
        <v>11</v>
      </c>
    </row>
    <row r="10" ht="32.7" customHeight="1" spans="2:3">
      <c r="B10" s="106">
        <v>7</v>
      </c>
      <c r="C10" s="107" t="s">
        <v>12</v>
      </c>
    </row>
    <row r="11" ht="32.7" customHeight="1" spans="2:3">
      <c r="B11" s="106">
        <v>8</v>
      </c>
      <c r="C11" s="107" t="s">
        <v>13</v>
      </c>
    </row>
    <row r="12" ht="32.7" customHeight="1" spans="2:3">
      <c r="B12" s="106">
        <v>9</v>
      </c>
      <c r="C12" s="107" t="s">
        <v>14</v>
      </c>
    </row>
    <row r="13" ht="32.7" customHeight="1" spans="2:3">
      <c r="B13" s="106">
        <v>10</v>
      </c>
      <c r="C13" s="107" t="s">
        <v>15</v>
      </c>
    </row>
    <row r="14" ht="32.7" customHeight="1" spans="2:3">
      <c r="B14" s="106">
        <v>11</v>
      </c>
      <c r="C14" s="107" t="s">
        <v>16</v>
      </c>
    </row>
    <row r="15" ht="32.7" customHeight="1" spans="2:3">
      <c r="B15" s="106">
        <v>12</v>
      </c>
      <c r="C15" s="107" t="s">
        <v>17</v>
      </c>
    </row>
    <row r="16" ht="32.7" customHeight="1" spans="2:3">
      <c r="B16" s="106">
        <v>13</v>
      </c>
      <c r="C16" s="107" t="s">
        <v>18</v>
      </c>
    </row>
    <row r="17" ht="32.7" customHeight="1" spans="2:3">
      <c r="B17" s="106">
        <v>14</v>
      </c>
      <c r="C17" s="107" t="s">
        <v>19</v>
      </c>
    </row>
    <row r="18" ht="32.7" customHeight="1" spans="2:3">
      <c r="B18" s="106">
        <v>15</v>
      </c>
      <c r="C18" s="107" t="s">
        <v>20</v>
      </c>
    </row>
    <row r="19" ht="32.7" customHeight="1" spans="2:3">
      <c r="B19" s="106">
        <v>16</v>
      </c>
      <c r="C19" s="107" t="s">
        <v>21</v>
      </c>
    </row>
    <row r="20" ht="32.7" customHeight="1" spans="2:3">
      <c r="B20" s="106">
        <v>17</v>
      </c>
      <c r="C20" s="107" t="s">
        <v>22</v>
      </c>
    </row>
    <row r="21" ht="32.7" customHeight="1" spans="2:3">
      <c r="B21" s="106">
        <v>18</v>
      </c>
      <c r="C21" s="107" t="s">
        <v>23</v>
      </c>
    </row>
    <row r="22" ht="32.7" customHeight="1" spans="2:3">
      <c r="B22" s="106">
        <v>19</v>
      </c>
      <c r="C22" s="107" t="s">
        <v>24</v>
      </c>
    </row>
    <row r="23" ht="32.7" customHeight="1" spans="2:3">
      <c r="B23" s="106">
        <v>20</v>
      </c>
      <c r="C23" s="107" t="s">
        <v>25</v>
      </c>
    </row>
    <row r="24" ht="32.7" customHeight="1" spans="2:3">
      <c r="B24" s="106">
        <v>21</v>
      </c>
      <c r="C24" s="107" t="s">
        <v>26</v>
      </c>
    </row>
    <row r="25" ht="32.7" customHeight="1" spans="2:3">
      <c r="B25" s="106">
        <v>22</v>
      </c>
      <c r="C25" s="107" t="s">
        <v>27</v>
      </c>
    </row>
    <row r="26" ht="32.7" customHeight="1" spans="2:3">
      <c r="B26" s="106">
        <v>23</v>
      </c>
      <c r="C26" s="107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D12" sqref="D12"/>
    </sheetView>
  </sheetViews>
  <sheetFormatPr defaultColWidth="10" defaultRowHeight="13.5" outlineLevelCol="7"/>
  <cols>
    <col min="1" max="1" width="29.4416666666667" customWidth="1"/>
    <col min="2" max="2" width="10.1083333333333" customWidth="1"/>
    <col min="3" max="3" width="23.1083333333333" customWidth="1"/>
    <col min="4" max="4" width="10.6666666666667" customWidth="1"/>
    <col min="5" max="5" width="24" customWidth="1"/>
    <col min="6" max="6" width="10.4416666666667" customWidth="1"/>
    <col min="7" max="7" width="20.225" customWidth="1"/>
    <col min="8" max="8" width="11" customWidth="1"/>
    <col min="9" max="9" width="9.775" customWidth="1"/>
  </cols>
  <sheetData>
    <row r="1" ht="12.9" customHeight="1" spans="1:8">
      <c r="A1" s="3"/>
      <c r="H1" s="15" t="s">
        <v>29</v>
      </c>
    </row>
    <row r="2" ht="24.15" customHeight="1" spans="1:8">
      <c r="A2" s="97" t="s">
        <v>6</v>
      </c>
      <c r="B2" s="97"/>
      <c r="C2" s="97"/>
      <c r="D2" s="97"/>
      <c r="E2" s="97"/>
      <c r="F2" s="97"/>
      <c r="G2" s="97"/>
      <c r="H2" s="97"/>
    </row>
    <row r="3" ht="17.25" customHeight="1" spans="1:8">
      <c r="A3" s="10" t="s">
        <v>30</v>
      </c>
      <c r="B3" s="10"/>
      <c r="C3" s="10"/>
      <c r="D3" s="10"/>
      <c r="E3" s="10"/>
      <c r="F3" s="10"/>
      <c r="G3" s="8" t="s">
        <v>31</v>
      </c>
      <c r="H3" s="8"/>
    </row>
    <row r="4" ht="17.85" customHeight="1" spans="1:8">
      <c r="A4" s="98" t="s">
        <v>32</v>
      </c>
      <c r="B4" s="98"/>
      <c r="C4" s="98" t="s">
        <v>33</v>
      </c>
      <c r="D4" s="98"/>
      <c r="E4" s="98"/>
      <c r="F4" s="98"/>
      <c r="G4" s="98"/>
      <c r="H4" s="98"/>
    </row>
    <row r="5" ht="22.35" customHeight="1" spans="1:8">
      <c r="A5" s="98" t="s">
        <v>34</v>
      </c>
      <c r="B5" s="98" t="s">
        <v>35</v>
      </c>
      <c r="C5" s="98" t="s">
        <v>36</v>
      </c>
      <c r="D5" s="98" t="s">
        <v>35</v>
      </c>
      <c r="E5" s="98" t="s">
        <v>37</v>
      </c>
      <c r="F5" s="98" t="s">
        <v>35</v>
      </c>
      <c r="G5" s="98" t="s">
        <v>38</v>
      </c>
      <c r="H5" s="98" t="s">
        <v>35</v>
      </c>
    </row>
    <row r="6" ht="16.35" customHeight="1" spans="1:8">
      <c r="A6" s="99" t="s">
        <v>39</v>
      </c>
      <c r="B6" s="100">
        <v>3317.4</v>
      </c>
      <c r="C6" s="24" t="s">
        <v>40</v>
      </c>
      <c r="D6" s="100"/>
      <c r="E6" s="99" t="s">
        <v>41</v>
      </c>
      <c r="F6" s="101">
        <v>2663.5</v>
      </c>
      <c r="G6" s="24" t="s">
        <v>42</v>
      </c>
      <c r="H6" s="100">
        <v>1248.06</v>
      </c>
    </row>
    <row r="7" ht="16.35" customHeight="1" spans="1:8">
      <c r="A7" s="24" t="s">
        <v>43</v>
      </c>
      <c r="B7" s="100">
        <v>2667.4</v>
      </c>
      <c r="C7" s="24" t="s">
        <v>44</v>
      </c>
      <c r="D7" s="100"/>
      <c r="E7" s="24" t="s">
        <v>45</v>
      </c>
      <c r="F7" s="100">
        <v>2400.27</v>
      </c>
      <c r="G7" s="24" t="s">
        <v>46</v>
      </c>
      <c r="H7" s="100">
        <v>136.57</v>
      </c>
    </row>
    <row r="8" ht="16.35" customHeight="1" spans="1:8">
      <c r="A8" s="99" t="s">
        <v>47</v>
      </c>
      <c r="B8" s="100">
        <v>650</v>
      </c>
      <c r="C8" s="24" t="s">
        <v>48</v>
      </c>
      <c r="D8" s="100"/>
      <c r="E8" s="24" t="s">
        <v>49</v>
      </c>
      <c r="F8" s="100">
        <v>263.23</v>
      </c>
      <c r="G8" s="24" t="s">
        <v>50</v>
      </c>
      <c r="H8" s="100"/>
    </row>
    <row r="9" ht="16.35" customHeight="1" spans="1:8">
      <c r="A9" s="24" t="s">
        <v>51</v>
      </c>
      <c r="B9" s="102"/>
      <c r="C9" s="24" t="s">
        <v>52</v>
      </c>
      <c r="D9" s="100"/>
      <c r="E9" s="24" t="s">
        <v>53</v>
      </c>
      <c r="F9" s="100"/>
      <c r="G9" s="24" t="s">
        <v>54</v>
      </c>
      <c r="H9" s="100"/>
    </row>
    <row r="10" ht="16.35" customHeight="1" spans="1:8">
      <c r="A10" s="24" t="s">
        <v>55</v>
      </c>
      <c r="B10" s="102"/>
      <c r="C10" s="24" t="s">
        <v>56</v>
      </c>
      <c r="D10" s="100"/>
      <c r="E10" s="99" t="s">
        <v>57</v>
      </c>
      <c r="F10" s="101">
        <v>653.9</v>
      </c>
      <c r="G10" s="24" t="s">
        <v>58</v>
      </c>
      <c r="H10" s="100">
        <v>1283.37</v>
      </c>
    </row>
    <row r="11" ht="16.35" customHeight="1" spans="1:8">
      <c r="A11" s="24" t="s">
        <v>59</v>
      </c>
      <c r="B11" s="102"/>
      <c r="C11" s="24" t="s">
        <v>60</v>
      </c>
      <c r="D11" s="100"/>
      <c r="E11" s="24" t="s">
        <v>61</v>
      </c>
      <c r="F11" s="100"/>
      <c r="G11" s="24" t="s">
        <v>62</v>
      </c>
      <c r="H11" s="100"/>
    </row>
    <row r="12" ht="16.35" customHeight="1" spans="1:8">
      <c r="A12" s="24" t="s">
        <v>63</v>
      </c>
      <c r="B12" s="102"/>
      <c r="C12" s="24" t="s">
        <v>64</v>
      </c>
      <c r="D12" s="100"/>
      <c r="E12" s="24" t="s">
        <v>65</v>
      </c>
      <c r="F12" s="100">
        <v>4.5</v>
      </c>
      <c r="G12" s="24" t="s">
        <v>66</v>
      </c>
      <c r="H12" s="100"/>
    </row>
    <row r="13" ht="16.35" customHeight="1" spans="1:8">
      <c r="A13" s="24" t="s">
        <v>67</v>
      </c>
      <c r="B13" s="102"/>
      <c r="C13" s="24" t="s">
        <v>68</v>
      </c>
      <c r="D13" s="100">
        <v>326.13</v>
      </c>
      <c r="E13" s="24" t="s">
        <v>69</v>
      </c>
      <c r="F13" s="100"/>
      <c r="G13" s="24" t="s">
        <v>70</v>
      </c>
      <c r="H13" s="100"/>
    </row>
    <row r="14" ht="16.35" customHeight="1" spans="1:8">
      <c r="A14" s="24" t="s">
        <v>71</v>
      </c>
      <c r="B14" s="102"/>
      <c r="C14" s="24" t="s">
        <v>72</v>
      </c>
      <c r="D14" s="100"/>
      <c r="E14" s="24" t="s">
        <v>73</v>
      </c>
      <c r="F14" s="100"/>
      <c r="G14" s="24" t="s">
        <v>74</v>
      </c>
      <c r="H14" s="100"/>
    </row>
    <row r="15" ht="16.35" customHeight="1" spans="1:8">
      <c r="A15" s="24" t="s">
        <v>75</v>
      </c>
      <c r="B15" s="102"/>
      <c r="C15" s="24" t="s">
        <v>76</v>
      </c>
      <c r="D15" s="100">
        <v>65.49</v>
      </c>
      <c r="E15" s="24" t="s">
        <v>77</v>
      </c>
      <c r="F15" s="100"/>
      <c r="G15" s="24" t="s">
        <v>78</v>
      </c>
      <c r="H15" s="100"/>
    </row>
    <row r="16" ht="16.35" customHeight="1" spans="1:8">
      <c r="A16" s="24" t="s">
        <v>79</v>
      </c>
      <c r="B16" s="102"/>
      <c r="C16" s="24" t="s">
        <v>80</v>
      </c>
      <c r="D16" s="100"/>
      <c r="E16" s="24" t="s">
        <v>81</v>
      </c>
      <c r="F16" s="100"/>
      <c r="G16" s="24" t="s">
        <v>82</v>
      </c>
      <c r="H16" s="100"/>
    </row>
    <row r="17" ht="16.35" customHeight="1" spans="1:8">
      <c r="A17" s="24" t="s">
        <v>83</v>
      </c>
      <c r="B17" s="102"/>
      <c r="C17" s="24" t="s">
        <v>84</v>
      </c>
      <c r="D17" s="100"/>
      <c r="E17" s="24" t="s">
        <v>85</v>
      </c>
      <c r="F17" s="100"/>
      <c r="G17" s="24" t="s">
        <v>86</v>
      </c>
      <c r="H17" s="100"/>
    </row>
    <row r="18" ht="16.35" customHeight="1" spans="1:8">
      <c r="A18" s="24" t="s">
        <v>87</v>
      </c>
      <c r="B18" s="102"/>
      <c r="C18" s="24" t="s">
        <v>88</v>
      </c>
      <c r="D18" s="100">
        <v>2749.64</v>
      </c>
      <c r="E18" s="24" t="s">
        <v>89</v>
      </c>
      <c r="F18" s="100"/>
      <c r="G18" s="24" t="s">
        <v>90</v>
      </c>
      <c r="H18" s="100"/>
    </row>
    <row r="19" ht="16.35" customHeight="1" spans="1:8">
      <c r="A19" s="24" t="s">
        <v>91</v>
      </c>
      <c r="B19" s="102"/>
      <c r="C19" s="24" t="s">
        <v>92</v>
      </c>
      <c r="D19" s="100"/>
      <c r="E19" s="24" t="s">
        <v>93</v>
      </c>
      <c r="F19" s="100"/>
      <c r="G19" s="24" t="s">
        <v>94</v>
      </c>
      <c r="H19" s="100">
        <v>649.4</v>
      </c>
    </row>
    <row r="20" ht="16.35" customHeight="1" spans="1:8">
      <c r="A20" s="99" t="s">
        <v>95</v>
      </c>
      <c r="B20" s="103"/>
      <c r="C20" s="24" t="s">
        <v>96</v>
      </c>
      <c r="D20" s="100"/>
      <c r="E20" s="24" t="s">
        <v>97</v>
      </c>
      <c r="F20" s="100">
        <v>649.4</v>
      </c>
      <c r="G20" s="24"/>
      <c r="H20" s="100"/>
    </row>
    <row r="21" ht="16.35" customHeight="1" spans="1:8">
      <c r="A21" s="99" t="s">
        <v>98</v>
      </c>
      <c r="B21" s="103"/>
      <c r="C21" s="24" t="s">
        <v>99</v>
      </c>
      <c r="D21" s="100"/>
      <c r="E21" s="99" t="s">
        <v>100</v>
      </c>
      <c r="F21" s="101"/>
      <c r="G21" s="24"/>
      <c r="H21" s="100"/>
    </row>
    <row r="22" ht="16.35" customHeight="1" spans="1:8">
      <c r="A22" s="99" t="s">
        <v>101</v>
      </c>
      <c r="B22" s="103"/>
      <c r="C22" s="24" t="s">
        <v>102</v>
      </c>
      <c r="D22" s="100"/>
      <c r="E22" s="24"/>
      <c r="F22" s="104"/>
      <c r="G22" s="24"/>
      <c r="H22" s="100"/>
    </row>
    <row r="23" ht="16.35" customHeight="1" spans="1:8">
      <c r="A23" s="99" t="s">
        <v>103</v>
      </c>
      <c r="B23" s="103"/>
      <c r="C23" s="24" t="s">
        <v>104</v>
      </c>
      <c r="D23" s="100"/>
      <c r="E23" s="24"/>
      <c r="F23" s="104"/>
      <c r="G23" s="24"/>
      <c r="H23" s="100"/>
    </row>
    <row r="24" ht="16.35" customHeight="1" spans="1:8">
      <c r="A24" s="99" t="s">
        <v>105</v>
      </c>
      <c r="B24" s="103"/>
      <c r="C24" s="24" t="s">
        <v>106</v>
      </c>
      <c r="D24" s="100"/>
      <c r="E24" s="24"/>
      <c r="F24" s="104"/>
      <c r="G24" s="24"/>
      <c r="H24" s="100"/>
    </row>
    <row r="25" ht="16.35" customHeight="1" spans="1:8">
      <c r="A25" s="24" t="s">
        <v>107</v>
      </c>
      <c r="B25" s="102"/>
      <c r="C25" s="24" t="s">
        <v>108</v>
      </c>
      <c r="D25" s="100">
        <v>176.14</v>
      </c>
      <c r="E25" s="24"/>
      <c r="F25" s="104"/>
      <c r="G25" s="24"/>
      <c r="H25" s="100"/>
    </row>
    <row r="26" ht="16.35" customHeight="1" spans="1:8">
      <c r="A26" s="24" t="s">
        <v>109</v>
      </c>
      <c r="B26" s="102"/>
      <c r="C26" s="24" t="s">
        <v>110</v>
      </c>
      <c r="D26" s="100"/>
      <c r="E26" s="24"/>
      <c r="F26" s="104"/>
      <c r="G26" s="24"/>
      <c r="H26" s="100"/>
    </row>
    <row r="27" ht="16.35" customHeight="1" spans="1:8">
      <c r="A27" s="24" t="s">
        <v>111</v>
      </c>
      <c r="B27" s="102"/>
      <c r="C27" s="24" t="s">
        <v>112</v>
      </c>
      <c r="D27" s="100"/>
      <c r="E27" s="24"/>
      <c r="F27" s="104"/>
      <c r="G27" s="24"/>
      <c r="H27" s="100"/>
    </row>
    <row r="28" ht="16.35" customHeight="1" spans="1:8">
      <c r="A28" s="99" t="s">
        <v>113</v>
      </c>
      <c r="B28" s="103"/>
      <c r="C28" s="24" t="s">
        <v>114</v>
      </c>
      <c r="D28" s="100"/>
      <c r="E28" s="24"/>
      <c r="F28" s="104"/>
      <c r="G28" s="24"/>
      <c r="H28" s="100"/>
    </row>
    <row r="29" ht="16.35" customHeight="1" spans="1:8">
      <c r="A29" s="99" t="s">
        <v>115</v>
      </c>
      <c r="B29" s="103"/>
      <c r="C29" s="24" t="s">
        <v>116</v>
      </c>
      <c r="D29" s="100"/>
      <c r="E29" s="24"/>
      <c r="F29" s="104"/>
      <c r="G29" s="24"/>
      <c r="H29" s="100"/>
    </row>
    <row r="30" ht="16.35" customHeight="1" spans="1:8">
      <c r="A30" s="99" t="s">
        <v>117</v>
      </c>
      <c r="B30" s="103"/>
      <c r="C30" s="24" t="s">
        <v>118</v>
      </c>
      <c r="D30" s="100"/>
      <c r="E30" s="24"/>
      <c r="F30" s="104"/>
      <c r="G30" s="24"/>
      <c r="H30" s="100"/>
    </row>
    <row r="31" ht="16.35" customHeight="1" spans="1:8">
      <c r="A31" s="99" t="s">
        <v>119</v>
      </c>
      <c r="B31" s="103"/>
      <c r="C31" s="24" t="s">
        <v>120</v>
      </c>
      <c r="D31" s="100"/>
      <c r="E31" s="24"/>
      <c r="F31" s="104"/>
      <c r="G31" s="24"/>
      <c r="H31" s="100"/>
    </row>
    <row r="32" ht="16.35" customHeight="1" spans="1:8">
      <c r="A32" s="99" t="s">
        <v>121</v>
      </c>
      <c r="B32" s="103"/>
      <c r="C32" s="24" t="s">
        <v>122</v>
      </c>
      <c r="D32" s="100"/>
      <c r="E32" s="24"/>
      <c r="F32" s="104"/>
      <c r="G32" s="24"/>
      <c r="H32" s="100"/>
    </row>
    <row r="33" ht="16.35" customHeight="1" spans="1:8">
      <c r="A33" s="24"/>
      <c r="B33" s="24"/>
      <c r="C33" s="24" t="s">
        <v>123</v>
      </c>
      <c r="D33" s="100"/>
      <c r="E33" s="24"/>
      <c r="F33" s="104"/>
      <c r="G33" s="24"/>
      <c r="H33" s="104"/>
    </row>
    <row r="34" ht="16.35" customHeight="1" spans="1:8">
      <c r="A34" s="24"/>
      <c r="B34" s="24"/>
      <c r="C34" s="24" t="s">
        <v>124</v>
      </c>
      <c r="D34" s="100"/>
      <c r="E34" s="24"/>
      <c r="F34" s="104"/>
      <c r="G34" s="24"/>
      <c r="H34" s="104"/>
    </row>
    <row r="35" ht="16.35" customHeight="1" spans="1:8">
      <c r="A35" s="24"/>
      <c r="B35" s="24"/>
      <c r="C35" s="24" t="s">
        <v>125</v>
      </c>
      <c r="D35" s="100"/>
      <c r="E35" s="24"/>
      <c r="F35" s="104"/>
      <c r="G35" s="24"/>
      <c r="H35" s="104"/>
    </row>
    <row r="36" ht="16.35" customHeight="1" spans="1:8">
      <c r="A36" s="24"/>
      <c r="B36" s="24"/>
      <c r="C36" s="24"/>
      <c r="D36" s="104"/>
      <c r="E36" s="24"/>
      <c r="F36" s="104"/>
      <c r="G36" s="24"/>
      <c r="H36" s="104"/>
    </row>
    <row r="37" ht="16.35" customHeight="1" spans="1:8">
      <c r="A37" s="99" t="s">
        <v>126</v>
      </c>
      <c r="B37" s="101">
        <v>3317.4</v>
      </c>
      <c r="C37" s="99" t="s">
        <v>127</v>
      </c>
      <c r="D37" s="101">
        <v>3317.4</v>
      </c>
      <c r="E37" s="99" t="s">
        <v>127</v>
      </c>
      <c r="F37" s="101">
        <v>3317.4</v>
      </c>
      <c r="G37" s="99" t="s">
        <v>127</v>
      </c>
      <c r="H37" s="101">
        <v>3317.4</v>
      </c>
    </row>
    <row r="38" ht="16.35" customHeight="1" spans="1:8">
      <c r="A38" s="99" t="s">
        <v>128</v>
      </c>
      <c r="B38" s="103"/>
      <c r="C38" s="99" t="s">
        <v>129</v>
      </c>
      <c r="D38" s="101"/>
      <c r="E38" s="99" t="s">
        <v>129</v>
      </c>
      <c r="F38" s="101"/>
      <c r="G38" s="99" t="s">
        <v>129</v>
      </c>
      <c r="H38" s="101"/>
    </row>
    <row r="39" ht="16.35" customHeight="1" spans="1:8">
      <c r="A39" s="24"/>
      <c r="B39" s="102"/>
      <c r="C39" s="24"/>
      <c r="D39" s="100"/>
      <c r="E39" s="99"/>
      <c r="F39" s="101"/>
      <c r="G39" s="99"/>
      <c r="H39" s="101"/>
    </row>
    <row r="40" ht="16.35" customHeight="1" spans="1:8">
      <c r="A40" s="99" t="s">
        <v>130</v>
      </c>
      <c r="B40" s="101">
        <v>3317.4</v>
      </c>
      <c r="C40" s="99" t="s">
        <v>131</v>
      </c>
      <c r="D40" s="101">
        <v>3317.4</v>
      </c>
      <c r="E40" s="99" t="s">
        <v>131</v>
      </c>
      <c r="F40" s="101">
        <v>3317.4</v>
      </c>
      <c r="G40" s="99" t="s">
        <v>131</v>
      </c>
      <c r="H40" s="101">
        <v>3317.4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8" sqref="E8"/>
    </sheetView>
  </sheetViews>
  <sheetFormatPr defaultColWidth="10" defaultRowHeight="13.5"/>
  <cols>
    <col min="1" max="1" width="5.89166666666667" customWidth="1"/>
    <col min="2" max="2" width="16.1083333333333" customWidth="1"/>
    <col min="3" max="3" width="8.225" customWidth="1"/>
    <col min="4" max="25" width="7.775" customWidth="1"/>
    <col min="26" max="26" width="9.775" customWidth="1"/>
  </cols>
  <sheetData>
    <row r="1" ht="16.35" customHeight="1" spans="1:25">
      <c r="A1" s="3"/>
      <c r="X1" s="15" t="s">
        <v>132</v>
      </c>
      <c r="Y1" s="15"/>
    </row>
    <row r="2" ht="33.6" customHeight="1" spans="1:25">
      <c r="A2" s="16" t="s">
        <v>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35" customHeight="1" spans="1:25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31</v>
      </c>
      <c r="Y3" s="8"/>
    </row>
    <row r="4" ht="22.35" customHeight="1" spans="1:25">
      <c r="A4" s="4" t="s">
        <v>133</v>
      </c>
      <c r="B4" s="4" t="s">
        <v>134</v>
      </c>
      <c r="C4" s="4" t="s">
        <v>135</v>
      </c>
      <c r="D4" s="4" t="s">
        <v>136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128</v>
      </c>
      <c r="T4" s="4"/>
      <c r="U4" s="4"/>
      <c r="V4" s="4"/>
      <c r="W4" s="4"/>
      <c r="X4" s="4"/>
      <c r="Y4" s="4"/>
    </row>
    <row r="5" ht="22.35" customHeight="1" spans="1:25">
      <c r="A5" s="4"/>
      <c r="B5" s="4"/>
      <c r="C5" s="4"/>
      <c r="D5" s="4" t="s">
        <v>137</v>
      </c>
      <c r="E5" s="4" t="s">
        <v>138</v>
      </c>
      <c r="F5" s="4" t="s">
        <v>139</v>
      </c>
      <c r="G5" s="4" t="s">
        <v>140</v>
      </c>
      <c r="H5" s="4" t="s">
        <v>141</v>
      </c>
      <c r="I5" s="4" t="s">
        <v>142</v>
      </c>
      <c r="J5" s="4" t="s">
        <v>143</v>
      </c>
      <c r="K5" s="4"/>
      <c r="L5" s="4"/>
      <c r="M5" s="4"/>
      <c r="N5" s="4" t="s">
        <v>144</v>
      </c>
      <c r="O5" s="4" t="s">
        <v>145</v>
      </c>
      <c r="P5" s="4" t="s">
        <v>146</v>
      </c>
      <c r="Q5" s="4" t="s">
        <v>147</v>
      </c>
      <c r="R5" s="4" t="s">
        <v>148</v>
      </c>
      <c r="S5" s="4" t="s">
        <v>137</v>
      </c>
      <c r="T5" s="4" t="s">
        <v>138</v>
      </c>
      <c r="U5" s="4" t="s">
        <v>139</v>
      </c>
      <c r="V5" s="4" t="s">
        <v>140</v>
      </c>
      <c r="W5" s="4" t="s">
        <v>141</v>
      </c>
      <c r="X5" s="4" t="s">
        <v>142</v>
      </c>
      <c r="Y5" s="4" t="s">
        <v>149</v>
      </c>
    </row>
    <row r="6" ht="22.3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150</v>
      </c>
      <c r="K6" s="4" t="s">
        <v>151</v>
      </c>
      <c r="L6" s="4" t="s">
        <v>152</v>
      </c>
      <c r="M6" s="4" t="s">
        <v>141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95" customHeight="1" spans="1:25">
      <c r="A7" s="14"/>
      <c r="B7" s="14" t="s">
        <v>135</v>
      </c>
      <c r="C7" s="36">
        <f>SUM(C9:C10)</f>
        <v>3317.403746</v>
      </c>
      <c r="D7" s="36">
        <f t="shared" ref="D7:E7" si="0">SUM(D9:D10)</f>
        <v>3317.403746</v>
      </c>
      <c r="E7" s="36">
        <f t="shared" si="0"/>
        <v>3317.403746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95" customHeight="1" spans="1:25">
      <c r="A8" s="91" t="s">
        <v>153</v>
      </c>
      <c r="B8" s="91" t="s">
        <v>3</v>
      </c>
      <c r="C8" s="92">
        <f>SUM(C9:C10)</f>
        <v>3317.403746</v>
      </c>
      <c r="D8" s="92">
        <f t="shared" ref="D8:E8" si="1">SUM(D9:D10)</f>
        <v>3317.403746</v>
      </c>
      <c r="E8" s="92">
        <f t="shared" si="1"/>
        <v>3317.403746</v>
      </c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</row>
    <row r="9" ht="22.95" customHeight="1" spans="1:25">
      <c r="A9" s="93" t="s">
        <v>154</v>
      </c>
      <c r="B9" s="93" t="s">
        <v>155</v>
      </c>
      <c r="C9" s="94">
        <v>2034.033024</v>
      </c>
      <c r="D9" s="94">
        <v>2034.033024</v>
      </c>
      <c r="E9" s="95">
        <v>2034.033024</v>
      </c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</row>
    <row r="10" ht="16.35" customHeight="1" spans="1:25">
      <c r="A10" s="96">
        <v>424002</v>
      </c>
      <c r="B10" s="96" t="s">
        <v>156</v>
      </c>
      <c r="C10" s="96">
        <v>1283.370722</v>
      </c>
      <c r="D10" s="96">
        <v>1283.370722</v>
      </c>
      <c r="E10" s="96">
        <v>1283.370722</v>
      </c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</row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I13" sqref="I13"/>
    </sheetView>
  </sheetViews>
  <sheetFormatPr defaultColWidth="10" defaultRowHeight="13.5"/>
  <cols>
    <col min="1" max="1" width="4.66666666666667" customWidth="1"/>
    <col min="2" max="2" width="4.89166666666667" customWidth="1"/>
    <col min="3" max="3" width="5" customWidth="1"/>
    <col min="4" max="4" width="12" customWidth="1"/>
    <col min="5" max="5" width="25.775" customWidth="1"/>
    <col min="6" max="6" width="12.3333333333333" customWidth="1"/>
    <col min="7" max="7" width="11.3333333333333" customWidth="1"/>
    <col min="8" max="8" width="14" customWidth="1"/>
    <col min="9" max="9" width="14.775" customWidth="1"/>
    <col min="10" max="11" width="17.4416666666667" customWidth="1"/>
    <col min="12" max="12" width="9.775" customWidth="1"/>
  </cols>
  <sheetData>
    <row r="1" ht="16.35" customHeight="1" spans="1:11">
      <c r="A1" s="3"/>
      <c r="D1" s="71"/>
      <c r="K1" s="15" t="s">
        <v>157</v>
      </c>
    </row>
    <row r="2" ht="31.95" customHeight="1" spans="1:11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9" customHeight="1" spans="1:11">
      <c r="A3" s="72" t="s">
        <v>30</v>
      </c>
      <c r="B3" s="72"/>
      <c r="C3" s="72"/>
      <c r="D3" s="72"/>
      <c r="E3" s="72"/>
      <c r="F3" s="72"/>
      <c r="G3" s="72"/>
      <c r="H3" s="72"/>
      <c r="I3" s="72"/>
      <c r="J3" s="72"/>
      <c r="K3" s="8" t="s">
        <v>31</v>
      </c>
    </row>
    <row r="4" ht="27.6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135</v>
      </c>
      <c r="G4" s="11" t="s">
        <v>161</v>
      </c>
      <c r="H4" s="11" t="s">
        <v>162</v>
      </c>
      <c r="I4" s="11" t="s">
        <v>163</v>
      </c>
      <c r="J4" s="11" t="s">
        <v>164</v>
      </c>
      <c r="K4" s="11" t="s">
        <v>165</v>
      </c>
    </row>
    <row r="5" ht="25.9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95" customHeight="1" spans="1:11">
      <c r="A6" s="24"/>
      <c r="B6" s="24"/>
      <c r="C6" s="24"/>
      <c r="D6" s="73" t="s">
        <v>135</v>
      </c>
      <c r="E6" s="73"/>
      <c r="F6" s="74">
        <v>3317.4</v>
      </c>
      <c r="G6" s="74">
        <v>2663.5</v>
      </c>
      <c r="H6" s="74">
        <v>653.9</v>
      </c>
      <c r="I6" s="74"/>
      <c r="J6" s="73"/>
      <c r="K6" s="73"/>
    </row>
    <row r="7" ht="22.95" customHeight="1" spans="1:11">
      <c r="A7" s="75"/>
      <c r="B7" s="75"/>
      <c r="C7" s="75"/>
      <c r="D7" s="76" t="s">
        <v>153</v>
      </c>
      <c r="E7" s="76" t="s">
        <v>3</v>
      </c>
      <c r="F7" s="77">
        <v>3317.4</v>
      </c>
      <c r="G7" s="77">
        <f>G8+G14</f>
        <v>2663.503746</v>
      </c>
      <c r="H7" s="77">
        <v>653.9</v>
      </c>
      <c r="I7" s="77"/>
      <c r="J7" s="90"/>
      <c r="K7" s="90"/>
    </row>
    <row r="8" ht="22.95" customHeight="1" spans="1:11">
      <c r="A8" s="75"/>
      <c r="B8" s="75"/>
      <c r="C8" s="75"/>
      <c r="D8" s="76" t="s">
        <v>154</v>
      </c>
      <c r="E8" s="76" t="s">
        <v>155</v>
      </c>
      <c r="F8" s="77">
        <v>2034.033024</v>
      </c>
      <c r="G8" s="77">
        <v>1380.133024</v>
      </c>
      <c r="H8" s="77">
        <v>653.9</v>
      </c>
      <c r="I8" s="77"/>
      <c r="J8" s="90"/>
      <c r="K8" s="90"/>
    </row>
    <row r="9" ht="22.95" customHeight="1" spans="1:11">
      <c r="A9" s="78" t="s">
        <v>169</v>
      </c>
      <c r="B9" s="78" t="s">
        <v>170</v>
      </c>
      <c r="C9" s="78" t="s">
        <v>170</v>
      </c>
      <c r="D9" s="79" t="s">
        <v>171</v>
      </c>
      <c r="E9" s="80" t="s">
        <v>172</v>
      </c>
      <c r="F9" s="81">
        <v>124.553242</v>
      </c>
      <c r="G9" s="81">
        <v>124.553242</v>
      </c>
      <c r="H9" s="81"/>
      <c r="I9" s="81"/>
      <c r="J9" s="80"/>
      <c r="K9" s="80"/>
    </row>
    <row r="10" ht="22.95" customHeight="1" spans="1:11">
      <c r="A10" s="78" t="s">
        <v>169</v>
      </c>
      <c r="B10" s="78" t="s">
        <v>170</v>
      </c>
      <c r="C10" s="78" t="s">
        <v>173</v>
      </c>
      <c r="D10" s="79" t="s">
        <v>174</v>
      </c>
      <c r="E10" s="80" t="s">
        <v>175</v>
      </c>
      <c r="F10" s="81">
        <v>2.649485</v>
      </c>
      <c r="G10" s="81">
        <v>2.649485</v>
      </c>
      <c r="H10" s="81"/>
      <c r="I10" s="81"/>
      <c r="J10" s="80"/>
      <c r="K10" s="80"/>
    </row>
    <row r="11" ht="22.95" customHeight="1" spans="1:11">
      <c r="A11" s="78" t="s">
        <v>169</v>
      </c>
      <c r="B11" s="78" t="s">
        <v>176</v>
      </c>
      <c r="C11" s="78" t="s">
        <v>176</v>
      </c>
      <c r="D11" s="79" t="s">
        <v>177</v>
      </c>
      <c r="E11" s="80" t="s">
        <v>178</v>
      </c>
      <c r="F11" s="81">
        <v>81.738066</v>
      </c>
      <c r="G11" s="81">
        <v>81.738066</v>
      </c>
      <c r="H11" s="81"/>
      <c r="I11" s="81"/>
      <c r="J11" s="80"/>
      <c r="K11" s="80"/>
    </row>
    <row r="12" ht="22.95" customHeight="1" spans="1:11">
      <c r="A12" s="78" t="s">
        <v>179</v>
      </c>
      <c r="B12" s="78" t="s">
        <v>180</v>
      </c>
      <c r="C12" s="78" t="s">
        <v>181</v>
      </c>
      <c r="D12" s="79" t="s">
        <v>182</v>
      </c>
      <c r="E12" s="80" t="s">
        <v>183</v>
      </c>
      <c r="F12" s="81">
        <v>1731.6773</v>
      </c>
      <c r="G12" s="81">
        <v>1077.7773</v>
      </c>
      <c r="H12" s="81">
        <v>653.9</v>
      </c>
      <c r="I12" s="81"/>
      <c r="J12" s="80"/>
      <c r="K12" s="80"/>
    </row>
    <row r="13" ht="22.95" customHeight="1" spans="1:11">
      <c r="A13" s="82" t="s">
        <v>184</v>
      </c>
      <c r="B13" s="82" t="s">
        <v>180</v>
      </c>
      <c r="C13" s="82" t="s">
        <v>181</v>
      </c>
      <c r="D13" s="83" t="s">
        <v>185</v>
      </c>
      <c r="E13" s="84" t="s">
        <v>186</v>
      </c>
      <c r="F13" s="85">
        <v>93.414931</v>
      </c>
      <c r="G13" s="85">
        <v>93.414931</v>
      </c>
      <c r="H13" s="85"/>
      <c r="I13" s="85"/>
      <c r="J13" s="84"/>
      <c r="K13" s="84"/>
    </row>
    <row r="14" ht="16.35" customHeight="1" spans="1:11">
      <c r="A14" s="61"/>
      <c r="B14" s="61"/>
      <c r="C14" s="61"/>
      <c r="D14" s="56" t="s">
        <v>187</v>
      </c>
      <c r="E14" s="56" t="s">
        <v>156</v>
      </c>
      <c r="F14" s="86">
        <v>1283.370722</v>
      </c>
      <c r="G14" s="86">
        <v>1283.370722</v>
      </c>
      <c r="H14" s="38"/>
      <c r="I14" s="38"/>
      <c r="J14" s="38"/>
      <c r="K14" s="38"/>
    </row>
    <row r="15" spans="1:11">
      <c r="A15" s="60" t="s">
        <v>169</v>
      </c>
      <c r="B15" s="60" t="s">
        <v>170</v>
      </c>
      <c r="C15" s="60" t="s">
        <v>170</v>
      </c>
      <c r="D15" s="87" t="s">
        <v>171</v>
      </c>
      <c r="E15" s="88" t="s">
        <v>172</v>
      </c>
      <c r="F15" s="89">
        <v>110.300352</v>
      </c>
      <c r="G15" s="89">
        <v>110.300352</v>
      </c>
      <c r="H15" s="38"/>
      <c r="I15" s="38"/>
      <c r="J15" s="38"/>
      <c r="K15" s="38"/>
    </row>
    <row r="16" spans="1:11">
      <c r="A16" s="60" t="s">
        <v>169</v>
      </c>
      <c r="B16" s="60" t="s">
        <v>176</v>
      </c>
      <c r="C16" s="60" t="s">
        <v>176</v>
      </c>
      <c r="D16" s="87" t="s">
        <v>177</v>
      </c>
      <c r="E16" s="88" t="s">
        <v>178</v>
      </c>
      <c r="F16" s="89">
        <v>6.893772</v>
      </c>
      <c r="G16" s="89">
        <v>6.893772</v>
      </c>
      <c r="H16" s="38"/>
      <c r="I16" s="38"/>
      <c r="J16" s="38"/>
      <c r="K16" s="38"/>
    </row>
    <row r="17" spans="1:11">
      <c r="A17" s="60" t="s">
        <v>188</v>
      </c>
      <c r="B17" s="60" t="s">
        <v>189</v>
      </c>
      <c r="C17" s="60" t="s">
        <v>180</v>
      </c>
      <c r="D17" s="87" t="s">
        <v>190</v>
      </c>
      <c r="E17" s="88" t="s">
        <v>191</v>
      </c>
      <c r="F17" s="89">
        <v>65.490834</v>
      </c>
      <c r="G17" s="89">
        <v>65.490834</v>
      </c>
      <c r="H17" s="38"/>
      <c r="I17" s="38"/>
      <c r="J17" s="38"/>
      <c r="K17" s="38"/>
    </row>
    <row r="18" spans="1:11">
      <c r="A18" s="60" t="s">
        <v>179</v>
      </c>
      <c r="B18" s="60" t="s">
        <v>180</v>
      </c>
      <c r="C18" s="60" t="s">
        <v>192</v>
      </c>
      <c r="D18" s="87" t="s">
        <v>193</v>
      </c>
      <c r="E18" s="88" t="s">
        <v>194</v>
      </c>
      <c r="F18" s="89">
        <v>1017.9605</v>
      </c>
      <c r="G18" s="89">
        <v>1017.9605</v>
      </c>
      <c r="H18" s="38"/>
      <c r="I18" s="38"/>
      <c r="J18" s="38"/>
      <c r="K18" s="38"/>
    </row>
    <row r="19" spans="1:11">
      <c r="A19" s="60" t="s">
        <v>184</v>
      </c>
      <c r="B19" s="60" t="s">
        <v>180</v>
      </c>
      <c r="C19" s="60" t="s">
        <v>181</v>
      </c>
      <c r="D19" s="87" t="s">
        <v>185</v>
      </c>
      <c r="E19" s="88" t="s">
        <v>186</v>
      </c>
      <c r="F19" s="89">
        <v>82.725264</v>
      </c>
      <c r="G19" s="89">
        <v>82.725264</v>
      </c>
      <c r="H19" s="38"/>
      <c r="I19" s="38"/>
      <c r="J19" s="38"/>
      <c r="K19" s="3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workbookViewId="0">
      <selection activeCell="L9" sqref="L9"/>
    </sheetView>
  </sheetViews>
  <sheetFormatPr defaultColWidth="10" defaultRowHeight="13.5"/>
  <cols>
    <col min="1" max="1" width="3.66666666666667" customWidth="1"/>
    <col min="2" max="2" width="4.775" customWidth="1"/>
    <col min="3" max="3" width="4.66666666666667" customWidth="1"/>
    <col min="4" max="4" width="7.33333333333333" customWidth="1"/>
    <col min="5" max="5" width="20.1083333333333" customWidth="1"/>
    <col min="6" max="6" width="9.225" customWidth="1"/>
    <col min="7" max="7" width="7.775" customWidth="1"/>
    <col min="8" max="12" width="7.10833333333333" customWidth="1"/>
    <col min="13" max="13" width="6.775" customWidth="1"/>
    <col min="14" max="17" width="7.10833333333333" customWidth="1"/>
    <col min="18" max="18" width="7" customWidth="1"/>
    <col min="19" max="20" width="7.10833333333333" customWidth="1"/>
    <col min="21" max="22" width="9.775" customWidth="1"/>
  </cols>
  <sheetData>
    <row r="1" ht="16.35" customHeight="1" spans="1:20">
      <c r="A1" s="3"/>
      <c r="S1" s="15" t="s">
        <v>195</v>
      </c>
      <c r="T1" s="15"/>
    </row>
    <row r="2" ht="42.15" customHeight="1" spans="1:20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95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19.95" customHeight="1" spans="1:20">
      <c r="A4" s="4" t="s">
        <v>158</v>
      </c>
      <c r="B4" s="4"/>
      <c r="C4" s="4"/>
      <c r="D4" s="4" t="s">
        <v>196</v>
      </c>
      <c r="E4" s="4" t="s">
        <v>197</v>
      </c>
      <c r="F4" s="4" t="s">
        <v>198</v>
      </c>
      <c r="G4" s="4" t="s">
        <v>199</v>
      </c>
      <c r="H4" s="4" t="s">
        <v>200</v>
      </c>
      <c r="I4" s="4" t="s">
        <v>201</v>
      </c>
      <c r="J4" s="4" t="s">
        <v>202</v>
      </c>
      <c r="K4" s="4" t="s">
        <v>203</v>
      </c>
      <c r="L4" s="4" t="s">
        <v>204</v>
      </c>
      <c r="M4" s="4" t="s">
        <v>205</v>
      </c>
      <c r="N4" s="4" t="s">
        <v>206</v>
      </c>
      <c r="O4" s="4" t="s">
        <v>207</v>
      </c>
      <c r="P4" s="4" t="s">
        <v>208</v>
      </c>
      <c r="Q4" s="4" t="s">
        <v>209</v>
      </c>
      <c r="R4" s="4" t="s">
        <v>210</v>
      </c>
      <c r="S4" s="4" t="s">
        <v>211</v>
      </c>
      <c r="T4" s="4" t="s">
        <v>212</v>
      </c>
    </row>
    <row r="5" ht="20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5" customHeight="1" spans="1:20">
      <c r="A6" s="14"/>
      <c r="B6" s="14"/>
      <c r="C6" s="14"/>
      <c r="D6" s="14"/>
      <c r="E6" s="14" t="s">
        <v>135</v>
      </c>
      <c r="F6" s="13">
        <v>3317.4</v>
      </c>
      <c r="G6" s="13">
        <v>1248.061024</v>
      </c>
      <c r="H6" s="13">
        <v>136.572</v>
      </c>
      <c r="I6" s="13"/>
      <c r="J6" s="13"/>
      <c r="K6" s="13">
        <v>1283.37</v>
      </c>
      <c r="L6" s="13"/>
      <c r="M6" s="13"/>
      <c r="N6" s="13"/>
      <c r="O6" s="13"/>
      <c r="P6" s="13"/>
      <c r="Q6" s="13"/>
      <c r="R6" s="13"/>
      <c r="S6" s="13"/>
      <c r="T6" s="13">
        <v>649.4</v>
      </c>
    </row>
    <row r="7" ht="22.95" customHeight="1" spans="1:20">
      <c r="A7" s="14"/>
      <c r="B7" s="14"/>
      <c r="C7" s="14"/>
      <c r="D7" s="12" t="s">
        <v>153</v>
      </c>
      <c r="E7" s="12" t="s">
        <v>3</v>
      </c>
      <c r="F7" s="13">
        <v>3317.4</v>
      </c>
      <c r="G7" s="13">
        <v>1248.061024</v>
      </c>
      <c r="H7" s="13">
        <v>136.572</v>
      </c>
      <c r="I7" s="13"/>
      <c r="J7" s="13"/>
      <c r="K7" s="13">
        <v>1283.37</v>
      </c>
      <c r="L7" s="13"/>
      <c r="M7" s="13"/>
      <c r="N7" s="13"/>
      <c r="O7" s="13"/>
      <c r="P7" s="13"/>
      <c r="Q7" s="13"/>
      <c r="R7" s="13"/>
      <c r="S7" s="13"/>
      <c r="T7" s="13">
        <v>649.4</v>
      </c>
    </row>
    <row r="8" ht="22.95" customHeight="1" spans="1:20">
      <c r="A8" s="20"/>
      <c r="B8" s="20"/>
      <c r="C8" s="20"/>
      <c r="D8" s="18" t="s">
        <v>154</v>
      </c>
      <c r="E8" s="18" t="s">
        <v>155</v>
      </c>
      <c r="F8" s="67">
        <v>2034.033024</v>
      </c>
      <c r="G8" s="67">
        <v>1248.061024</v>
      </c>
      <c r="H8" s="67">
        <v>136.572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>
        <v>649.4</v>
      </c>
    </row>
    <row r="9" ht="22.95" customHeight="1" spans="1:20">
      <c r="A9" s="21" t="s">
        <v>179</v>
      </c>
      <c r="B9" s="21" t="s">
        <v>180</v>
      </c>
      <c r="C9" s="21" t="s">
        <v>181</v>
      </c>
      <c r="D9" s="17" t="s">
        <v>213</v>
      </c>
      <c r="E9" s="22" t="s">
        <v>183</v>
      </c>
      <c r="F9" s="23">
        <v>1731.6773</v>
      </c>
      <c r="G9" s="23">
        <v>945.7053</v>
      </c>
      <c r="H9" s="23">
        <v>136.572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>
        <v>649.4</v>
      </c>
    </row>
    <row r="10" ht="22.95" customHeight="1" spans="1:20">
      <c r="A10" s="21" t="s">
        <v>169</v>
      </c>
      <c r="B10" s="21" t="s">
        <v>170</v>
      </c>
      <c r="C10" s="21" t="s">
        <v>170</v>
      </c>
      <c r="D10" s="17" t="s">
        <v>213</v>
      </c>
      <c r="E10" s="22" t="s">
        <v>172</v>
      </c>
      <c r="F10" s="23">
        <v>124.553242</v>
      </c>
      <c r="G10" s="23">
        <v>124.553242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95" customHeight="1" spans="1:20">
      <c r="A11" s="21" t="s">
        <v>169</v>
      </c>
      <c r="B11" s="21" t="s">
        <v>170</v>
      </c>
      <c r="C11" s="21" t="s">
        <v>173</v>
      </c>
      <c r="D11" s="17" t="s">
        <v>213</v>
      </c>
      <c r="E11" s="22" t="s">
        <v>175</v>
      </c>
      <c r="F11" s="23">
        <v>2.649485</v>
      </c>
      <c r="G11" s="23">
        <v>2.649485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95" customHeight="1" spans="1:20">
      <c r="A12" s="21" t="s">
        <v>169</v>
      </c>
      <c r="B12" s="21" t="s">
        <v>176</v>
      </c>
      <c r="C12" s="21" t="s">
        <v>176</v>
      </c>
      <c r="D12" s="17" t="s">
        <v>213</v>
      </c>
      <c r="E12" s="22" t="s">
        <v>178</v>
      </c>
      <c r="F12" s="23">
        <v>81.738066</v>
      </c>
      <c r="G12" s="23">
        <v>81.738066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95" customHeight="1" spans="1:20">
      <c r="A13" s="26" t="s">
        <v>184</v>
      </c>
      <c r="B13" s="26" t="s">
        <v>180</v>
      </c>
      <c r="C13" s="26" t="s">
        <v>181</v>
      </c>
      <c r="D13" s="27" t="s">
        <v>213</v>
      </c>
      <c r="E13" s="64" t="s">
        <v>186</v>
      </c>
      <c r="F13" s="68">
        <v>93.414931</v>
      </c>
      <c r="G13" s="68">
        <v>93.414931</v>
      </c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</row>
    <row r="14" spans="1:20">
      <c r="A14" s="38"/>
      <c r="B14" s="38"/>
      <c r="C14" s="38"/>
      <c r="D14" s="31">
        <v>424002</v>
      </c>
      <c r="E14" s="32" t="s">
        <v>156</v>
      </c>
      <c r="F14" s="69">
        <v>1283.370722</v>
      </c>
      <c r="G14" s="69"/>
      <c r="H14" s="69"/>
      <c r="I14" s="69"/>
      <c r="J14" s="69"/>
      <c r="K14" s="69">
        <v>1283.370722</v>
      </c>
      <c r="L14" s="38"/>
      <c r="M14" s="38"/>
      <c r="N14" s="38"/>
      <c r="O14" s="38"/>
      <c r="P14" s="38"/>
      <c r="Q14" s="38"/>
      <c r="R14" s="38"/>
      <c r="S14" s="38"/>
      <c r="T14" s="38"/>
    </row>
    <row r="15" spans="1:20">
      <c r="A15" s="30" t="s">
        <v>179</v>
      </c>
      <c r="B15" s="30" t="s">
        <v>180</v>
      </c>
      <c r="C15" s="30" t="s">
        <v>192</v>
      </c>
      <c r="D15" s="31">
        <v>424002</v>
      </c>
      <c r="E15" s="65" t="s">
        <v>194</v>
      </c>
      <c r="F15" s="70">
        <v>1017.9605</v>
      </c>
      <c r="G15" s="70"/>
      <c r="H15" s="70"/>
      <c r="I15" s="70"/>
      <c r="J15" s="70"/>
      <c r="K15" s="70">
        <v>1017.9605</v>
      </c>
      <c r="L15" s="38"/>
      <c r="M15" s="38"/>
      <c r="N15" s="38"/>
      <c r="O15" s="38"/>
      <c r="P15" s="38"/>
      <c r="Q15" s="38"/>
      <c r="R15" s="38"/>
      <c r="S15" s="38"/>
      <c r="T15" s="38"/>
    </row>
    <row r="16" ht="19.5" spans="1:20">
      <c r="A16" s="30" t="s">
        <v>169</v>
      </c>
      <c r="B16" s="30" t="s">
        <v>170</v>
      </c>
      <c r="C16" s="30" t="s">
        <v>170</v>
      </c>
      <c r="D16" s="31">
        <v>424002</v>
      </c>
      <c r="E16" s="65" t="s">
        <v>172</v>
      </c>
      <c r="F16" s="70">
        <v>110.300352</v>
      </c>
      <c r="G16" s="70"/>
      <c r="H16" s="70"/>
      <c r="I16" s="70"/>
      <c r="J16" s="70"/>
      <c r="K16" s="70">
        <v>110.300352</v>
      </c>
      <c r="L16" s="38"/>
      <c r="M16" s="38"/>
      <c r="N16" s="38"/>
      <c r="O16" s="38"/>
      <c r="P16" s="38"/>
      <c r="Q16" s="38"/>
      <c r="R16" s="38"/>
      <c r="S16" s="38"/>
      <c r="T16" s="38"/>
    </row>
    <row r="17" spans="1:20">
      <c r="A17" s="30" t="s">
        <v>169</v>
      </c>
      <c r="B17" s="30" t="s">
        <v>176</v>
      </c>
      <c r="C17" s="30" t="s">
        <v>176</v>
      </c>
      <c r="D17" s="31">
        <v>424002</v>
      </c>
      <c r="E17" s="65" t="s">
        <v>178</v>
      </c>
      <c r="F17" s="70">
        <v>6.893772</v>
      </c>
      <c r="G17" s="70"/>
      <c r="H17" s="70"/>
      <c r="I17" s="70"/>
      <c r="J17" s="70"/>
      <c r="K17" s="70">
        <v>6.893772</v>
      </c>
      <c r="L17" s="38"/>
      <c r="M17" s="38"/>
      <c r="N17" s="38"/>
      <c r="O17" s="38"/>
      <c r="P17" s="38"/>
      <c r="Q17" s="38"/>
      <c r="R17" s="38"/>
      <c r="S17" s="38"/>
      <c r="T17" s="38"/>
    </row>
    <row r="18" spans="1:20">
      <c r="A18" s="30" t="s">
        <v>188</v>
      </c>
      <c r="B18" s="30" t="s">
        <v>189</v>
      </c>
      <c r="C18" s="30" t="s">
        <v>180</v>
      </c>
      <c r="D18" s="31">
        <v>424002</v>
      </c>
      <c r="E18" s="65" t="s">
        <v>191</v>
      </c>
      <c r="F18" s="70">
        <v>65.490834</v>
      </c>
      <c r="G18" s="70"/>
      <c r="H18" s="70"/>
      <c r="I18" s="70"/>
      <c r="J18" s="70"/>
      <c r="K18" s="70">
        <v>65.490834</v>
      </c>
      <c r="L18" s="38"/>
      <c r="M18" s="38"/>
      <c r="N18" s="38"/>
      <c r="O18" s="38"/>
      <c r="P18" s="38"/>
      <c r="Q18" s="38"/>
      <c r="R18" s="38"/>
      <c r="S18" s="38"/>
      <c r="T18" s="38"/>
    </row>
    <row r="19" spans="1:20">
      <c r="A19" s="30" t="s">
        <v>184</v>
      </c>
      <c r="B19" s="30" t="s">
        <v>180</v>
      </c>
      <c r="C19" s="30" t="s">
        <v>181</v>
      </c>
      <c r="D19" s="31">
        <v>424002</v>
      </c>
      <c r="E19" s="65" t="s">
        <v>186</v>
      </c>
      <c r="F19" s="70">
        <v>82.725264</v>
      </c>
      <c r="G19" s="70"/>
      <c r="H19" s="70"/>
      <c r="I19" s="70"/>
      <c r="J19" s="70"/>
      <c r="K19" s="70">
        <v>82.725264</v>
      </c>
      <c r="L19" s="38"/>
      <c r="M19" s="38"/>
      <c r="N19" s="38"/>
      <c r="O19" s="38"/>
      <c r="P19" s="38"/>
      <c r="Q19" s="38"/>
      <c r="R19" s="38"/>
      <c r="S19" s="38"/>
      <c r="T19" s="3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workbookViewId="0">
      <selection activeCell="H10" sqref="H10"/>
    </sheetView>
  </sheetViews>
  <sheetFormatPr defaultColWidth="10" defaultRowHeight="13.5"/>
  <cols>
    <col min="1" max="2" width="4.10833333333333" customWidth="1"/>
    <col min="3" max="3" width="4.225" customWidth="1"/>
    <col min="4" max="4" width="6.10833333333333" customWidth="1"/>
    <col min="5" max="5" width="15.8916666666667" customWidth="1"/>
    <col min="6" max="6" width="9" customWidth="1"/>
    <col min="7" max="7" width="9.225" customWidth="1"/>
    <col min="8" max="8" width="11.4416666666667" customWidth="1"/>
    <col min="9" max="16" width="7.10833333333333" customWidth="1"/>
    <col min="17" max="17" width="5.89166666666667" customWidth="1"/>
    <col min="18" max="21" width="7.10833333333333" customWidth="1"/>
    <col min="22" max="23" width="9.775" customWidth="1"/>
  </cols>
  <sheetData>
    <row r="1" ht="16.35" customHeight="1" spans="1:21">
      <c r="A1" s="3"/>
      <c r="T1" s="15" t="s">
        <v>214</v>
      </c>
      <c r="U1" s="15"/>
    </row>
    <row r="2" ht="37.2" customHeight="1" spans="1:21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31</v>
      </c>
      <c r="U3" s="8"/>
    </row>
    <row r="4" ht="22.35" customHeight="1" spans="1:21">
      <c r="A4" s="4" t="s">
        <v>158</v>
      </c>
      <c r="B4" s="4"/>
      <c r="C4" s="4"/>
      <c r="D4" s="4" t="s">
        <v>196</v>
      </c>
      <c r="E4" s="4" t="s">
        <v>197</v>
      </c>
      <c r="F4" s="4" t="s">
        <v>215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216</v>
      </c>
      <c r="I5" s="4" t="s">
        <v>217</v>
      </c>
      <c r="J5" s="4" t="s">
        <v>207</v>
      </c>
      <c r="K5" s="4" t="s">
        <v>135</v>
      </c>
      <c r="L5" s="4" t="s">
        <v>218</v>
      </c>
      <c r="M5" s="4" t="s">
        <v>219</v>
      </c>
      <c r="N5" s="4" t="s">
        <v>220</v>
      </c>
      <c r="O5" s="4" t="s">
        <v>209</v>
      </c>
      <c r="P5" s="4" t="s">
        <v>221</v>
      </c>
      <c r="Q5" s="4" t="s">
        <v>222</v>
      </c>
      <c r="R5" s="4" t="s">
        <v>223</v>
      </c>
      <c r="S5" s="4" t="s">
        <v>205</v>
      </c>
      <c r="T5" s="4" t="s">
        <v>208</v>
      </c>
      <c r="U5" s="4" t="s">
        <v>212</v>
      </c>
    </row>
    <row r="6" ht="22.95" customHeight="1" spans="1:21">
      <c r="A6" s="14"/>
      <c r="B6" s="14"/>
      <c r="C6" s="14"/>
      <c r="D6" s="14"/>
      <c r="E6" s="14" t="s">
        <v>135</v>
      </c>
      <c r="F6" s="25">
        <f>F7</f>
        <v>3317.403746</v>
      </c>
      <c r="G6" s="25">
        <f t="shared" ref="G6:M6" si="0">G7</f>
        <v>2663.503746</v>
      </c>
      <c r="H6" s="25">
        <f t="shared" si="0"/>
        <v>2400.271746</v>
      </c>
      <c r="I6" s="25">
        <f t="shared" si="0"/>
        <v>263.232</v>
      </c>
      <c r="J6" s="25">
        <f t="shared" si="0"/>
        <v>0</v>
      </c>
      <c r="K6" s="25">
        <f t="shared" si="0"/>
        <v>653.9</v>
      </c>
      <c r="L6" s="25">
        <f t="shared" si="0"/>
        <v>0</v>
      </c>
      <c r="M6" s="25">
        <f t="shared" si="0"/>
        <v>4.5</v>
      </c>
      <c r="N6" s="45"/>
      <c r="O6" s="45"/>
      <c r="P6" s="45"/>
      <c r="Q6" s="45"/>
      <c r="R6" s="45"/>
      <c r="S6" s="45"/>
      <c r="T6" s="45"/>
      <c r="U6" s="45">
        <v>649.4</v>
      </c>
    </row>
    <row r="7" ht="22.95" customHeight="1" spans="1:21">
      <c r="A7" s="14"/>
      <c r="B7" s="14"/>
      <c r="C7" s="14"/>
      <c r="D7" s="12" t="s">
        <v>153</v>
      </c>
      <c r="E7" s="12" t="s">
        <v>3</v>
      </c>
      <c r="F7" s="25">
        <f>F8+F14</f>
        <v>3317.403746</v>
      </c>
      <c r="G7" s="25">
        <f t="shared" ref="G7:M7" si="1">G8+G14</f>
        <v>2663.503746</v>
      </c>
      <c r="H7" s="25">
        <f t="shared" si="1"/>
        <v>2400.271746</v>
      </c>
      <c r="I7" s="25">
        <f t="shared" si="1"/>
        <v>263.232</v>
      </c>
      <c r="J7" s="25">
        <f t="shared" si="1"/>
        <v>0</v>
      </c>
      <c r="K7" s="25">
        <f t="shared" si="1"/>
        <v>653.9</v>
      </c>
      <c r="L7" s="25">
        <f t="shared" si="1"/>
        <v>0</v>
      </c>
      <c r="M7" s="25">
        <f t="shared" si="1"/>
        <v>4.5</v>
      </c>
      <c r="N7" s="45"/>
      <c r="O7" s="45"/>
      <c r="P7" s="45"/>
      <c r="Q7" s="45"/>
      <c r="R7" s="45"/>
      <c r="S7" s="45"/>
      <c r="T7" s="45"/>
      <c r="U7" s="45">
        <v>649.4</v>
      </c>
    </row>
    <row r="8" ht="22.95" customHeight="1" spans="1:21">
      <c r="A8" s="20"/>
      <c r="B8" s="20"/>
      <c r="C8" s="20"/>
      <c r="D8" s="18" t="s">
        <v>154</v>
      </c>
      <c r="E8" s="18" t="s">
        <v>155</v>
      </c>
      <c r="F8" s="25">
        <v>2034.033024</v>
      </c>
      <c r="G8" s="45">
        <v>1380.133024</v>
      </c>
      <c r="H8" s="45">
        <v>1248.061024</v>
      </c>
      <c r="I8" s="45">
        <v>132.072</v>
      </c>
      <c r="J8" s="45">
        <v>0</v>
      </c>
      <c r="K8" s="45">
        <v>653.9</v>
      </c>
      <c r="L8" s="45">
        <v>0</v>
      </c>
      <c r="M8" s="45">
        <v>4.5</v>
      </c>
      <c r="N8" s="45"/>
      <c r="O8" s="45"/>
      <c r="P8" s="45"/>
      <c r="Q8" s="45"/>
      <c r="R8" s="45"/>
      <c r="S8" s="45"/>
      <c r="T8" s="45"/>
      <c r="U8" s="45">
        <v>649.4</v>
      </c>
    </row>
    <row r="9" ht="22.95" customHeight="1" spans="1:21">
      <c r="A9" s="21" t="s">
        <v>179</v>
      </c>
      <c r="B9" s="21" t="s">
        <v>180</v>
      </c>
      <c r="C9" s="21" t="s">
        <v>181</v>
      </c>
      <c r="D9" s="17" t="s">
        <v>213</v>
      </c>
      <c r="E9" s="22" t="s">
        <v>183</v>
      </c>
      <c r="F9" s="47">
        <v>1731.6773</v>
      </c>
      <c r="G9" s="46">
        <v>1077.7773</v>
      </c>
      <c r="H9" s="46">
        <v>945.7053</v>
      </c>
      <c r="I9" s="46">
        <v>132.072</v>
      </c>
      <c r="J9" s="46"/>
      <c r="K9" s="46">
        <v>653.9</v>
      </c>
      <c r="L9" s="46"/>
      <c r="M9" s="46">
        <v>4.5</v>
      </c>
      <c r="N9" s="46"/>
      <c r="O9" s="46"/>
      <c r="P9" s="46"/>
      <c r="Q9" s="46"/>
      <c r="R9" s="46"/>
      <c r="S9" s="46"/>
      <c r="T9" s="46"/>
      <c r="U9" s="46">
        <v>649.4</v>
      </c>
    </row>
    <row r="10" ht="22.95" customHeight="1" spans="1:21">
      <c r="A10" s="21" t="s">
        <v>169</v>
      </c>
      <c r="B10" s="21" t="s">
        <v>170</v>
      </c>
      <c r="C10" s="21" t="s">
        <v>170</v>
      </c>
      <c r="D10" s="17" t="s">
        <v>213</v>
      </c>
      <c r="E10" s="22" t="s">
        <v>172</v>
      </c>
      <c r="F10" s="47">
        <v>124.553242</v>
      </c>
      <c r="G10" s="46">
        <v>124.553242</v>
      </c>
      <c r="H10" s="46">
        <v>124.553242</v>
      </c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</row>
    <row r="11" ht="22.95" customHeight="1" spans="1:21">
      <c r="A11" s="21" t="s">
        <v>169</v>
      </c>
      <c r="B11" s="21" t="s">
        <v>170</v>
      </c>
      <c r="C11" s="21" t="s">
        <v>173</v>
      </c>
      <c r="D11" s="17" t="s">
        <v>213</v>
      </c>
      <c r="E11" s="22" t="s">
        <v>175</v>
      </c>
      <c r="F11" s="47">
        <v>2.649485</v>
      </c>
      <c r="G11" s="46">
        <v>2.649485</v>
      </c>
      <c r="H11" s="46">
        <v>2.649485</v>
      </c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</row>
    <row r="12" ht="22.95" customHeight="1" spans="1:21">
      <c r="A12" s="21" t="s">
        <v>169</v>
      </c>
      <c r="B12" s="21" t="s">
        <v>176</v>
      </c>
      <c r="C12" s="21" t="s">
        <v>176</v>
      </c>
      <c r="D12" s="17" t="s">
        <v>213</v>
      </c>
      <c r="E12" s="22" t="s">
        <v>178</v>
      </c>
      <c r="F12" s="47">
        <v>81.738066</v>
      </c>
      <c r="G12" s="46">
        <v>81.738066</v>
      </c>
      <c r="H12" s="46">
        <v>81.738066</v>
      </c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</row>
    <row r="13" ht="22.95" customHeight="1" spans="1:21">
      <c r="A13" s="26" t="s">
        <v>184</v>
      </c>
      <c r="B13" s="26" t="s">
        <v>180</v>
      </c>
      <c r="C13" s="26" t="s">
        <v>181</v>
      </c>
      <c r="D13" s="27" t="s">
        <v>213</v>
      </c>
      <c r="E13" s="64" t="s">
        <v>186</v>
      </c>
      <c r="F13" s="29">
        <v>93.414931</v>
      </c>
      <c r="G13" s="39">
        <v>93.414931</v>
      </c>
      <c r="H13" s="39">
        <v>93.414931</v>
      </c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</row>
    <row r="14" spans="1:21">
      <c r="A14" s="38"/>
      <c r="B14" s="38"/>
      <c r="C14" s="38"/>
      <c r="D14" s="31">
        <v>424002</v>
      </c>
      <c r="E14" s="32" t="s">
        <v>156</v>
      </c>
      <c r="F14" s="33">
        <v>1283.370722</v>
      </c>
      <c r="G14" s="48">
        <v>1283.370722</v>
      </c>
      <c r="H14" s="48">
        <v>1152.210722</v>
      </c>
      <c r="I14" s="48">
        <v>131.16</v>
      </c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</row>
    <row r="15" spans="1:21">
      <c r="A15" s="30" t="s">
        <v>179</v>
      </c>
      <c r="B15" s="30" t="s">
        <v>180</v>
      </c>
      <c r="C15" s="30" t="s">
        <v>192</v>
      </c>
      <c r="D15" s="31">
        <v>424002</v>
      </c>
      <c r="E15" s="65" t="s">
        <v>194</v>
      </c>
      <c r="F15" s="35">
        <v>1017.9605</v>
      </c>
      <c r="G15" s="42">
        <v>1017.9605</v>
      </c>
      <c r="H15" s="42">
        <v>886.8005</v>
      </c>
      <c r="I15" s="42">
        <v>131.16</v>
      </c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</row>
    <row r="16" ht="19.5" spans="1:21">
      <c r="A16" s="30" t="s">
        <v>169</v>
      </c>
      <c r="B16" s="30" t="s">
        <v>170</v>
      </c>
      <c r="C16" s="30" t="s">
        <v>170</v>
      </c>
      <c r="D16" s="31">
        <v>424002</v>
      </c>
      <c r="E16" s="65" t="s">
        <v>172</v>
      </c>
      <c r="F16" s="35">
        <v>110.300352</v>
      </c>
      <c r="G16" s="42">
        <v>110.300352</v>
      </c>
      <c r="H16" s="42">
        <v>110.300352</v>
      </c>
      <c r="I16" s="42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</row>
    <row r="17" spans="1:21">
      <c r="A17" s="30" t="s">
        <v>169</v>
      </c>
      <c r="B17" s="30" t="s">
        <v>176</v>
      </c>
      <c r="C17" s="30" t="s">
        <v>176</v>
      </c>
      <c r="D17" s="31">
        <v>424002</v>
      </c>
      <c r="E17" s="65" t="s">
        <v>178</v>
      </c>
      <c r="F17" s="35">
        <v>6.893772</v>
      </c>
      <c r="G17" s="42">
        <v>6.893772</v>
      </c>
      <c r="H17" s="42">
        <v>6.893772</v>
      </c>
      <c r="I17" s="42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</row>
    <row r="18" spans="1:21">
      <c r="A18" s="30" t="s">
        <v>188</v>
      </c>
      <c r="B18" s="30" t="s">
        <v>189</v>
      </c>
      <c r="C18" s="30" t="s">
        <v>180</v>
      </c>
      <c r="D18" s="31">
        <v>424002</v>
      </c>
      <c r="E18" s="65" t="s">
        <v>191</v>
      </c>
      <c r="F18" s="35">
        <v>65.490834</v>
      </c>
      <c r="G18" s="42">
        <v>65.490834</v>
      </c>
      <c r="H18" s="42">
        <v>65.490834</v>
      </c>
      <c r="I18" s="42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</row>
    <row r="19" spans="1:21">
      <c r="A19" s="30" t="s">
        <v>184</v>
      </c>
      <c r="B19" s="30" t="s">
        <v>180</v>
      </c>
      <c r="C19" s="30" t="s">
        <v>181</v>
      </c>
      <c r="D19" s="31">
        <v>424002</v>
      </c>
      <c r="E19" s="65" t="s">
        <v>186</v>
      </c>
      <c r="F19" s="35">
        <v>82.725264</v>
      </c>
      <c r="G19" s="42">
        <v>82.725264</v>
      </c>
      <c r="H19" s="42">
        <v>82.725264</v>
      </c>
      <c r="I19" s="42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4" workbookViewId="0">
      <selection activeCell="C13" sqref="C13"/>
    </sheetView>
  </sheetViews>
  <sheetFormatPr defaultColWidth="10" defaultRowHeight="13.5" outlineLevelCol="4"/>
  <cols>
    <col min="1" max="1" width="24.6666666666667" customWidth="1"/>
    <col min="2" max="2" width="16" customWidth="1"/>
    <col min="3" max="4" width="22.225" customWidth="1"/>
    <col min="5" max="5" width="0.108333333333333" customWidth="1"/>
    <col min="6" max="6" width="9.775" customWidth="1"/>
  </cols>
  <sheetData>
    <row r="1" ht="16.35" customHeight="1" spans="1:4">
      <c r="A1" s="3"/>
      <c r="D1" s="15" t="s">
        <v>224</v>
      </c>
    </row>
    <row r="2" ht="31.95" customHeight="1" spans="1:4">
      <c r="A2" s="16" t="s">
        <v>11</v>
      </c>
      <c r="B2" s="16"/>
      <c r="C2" s="16"/>
      <c r="D2" s="16"/>
    </row>
    <row r="3" ht="18.9" customHeight="1" spans="1:5">
      <c r="A3" s="10" t="s">
        <v>30</v>
      </c>
      <c r="B3" s="10"/>
      <c r="C3" s="10"/>
      <c r="D3" s="8" t="s">
        <v>31</v>
      </c>
      <c r="E3" s="3"/>
    </row>
    <row r="4" ht="20.25" customHeight="1" spans="1:5">
      <c r="A4" s="11" t="s">
        <v>32</v>
      </c>
      <c r="B4" s="11"/>
      <c r="C4" s="11" t="s">
        <v>33</v>
      </c>
      <c r="D4" s="11"/>
      <c r="E4" s="62"/>
    </row>
    <row r="5" ht="20.25" customHeight="1" spans="1:5">
      <c r="A5" s="11" t="s">
        <v>34</v>
      </c>
      <c r="B5" s="11" t="s">
        <v>35</v>
      </c>
      <c r="C5" s="11" t="s">
        <v>34</v>
      </c>
      <c r="D5" s="11" t="s">
        <v>35</v>
      </c>
      <c r="E5" s="62"/>
    </row>
    <row r="6" ht="20.25" customHeight="1" spans="1:5">
      <c r="A6" s="14" t="s">
        <v>225</v>
      </c>
      <c r="B6" s="45">
        <v>3317.4</v>
      </c>
      <c r="C6" s="14" t="s">
        <v>226</v>
      </c>
      <c r="D6" s="25">
        <v>3317.4</v>
      </c>
      <c r="E6" s="55"/>
    </row>
    <row r="7" ht="20.25" customHeight="1" spans="1:5">
      <c r="A7" s="5" t="s">
        <v>227</v>
      </c>
      <c r="B7" s="46">
        <v>3317.4</v>
      </c>
      <c r="C7" s="5" t="s">
        <v>40</v>
      </c>
      <c r="D7" s="19"/>
      <c r="E7" s="55"/>
    </row>
    <row r="8" ht="20.25" customHeight="1" spans="1:5">
      <c r="A8" s="5" t="s">
        <v>228</v>
      </c>
      <c r="B8" s="46">
        <v>2667.4</v>
      </c>
      <c r="C8" s="5" t="s">
        <v>44</v>
      </c>
      <c r="D8" s="19"/>
      <c r="E8" s="55"/>
    </row>
    <row r="9" ht="31.2" customHeight="1" spans="1:5">
      <c r="A9" s="5" t="s">
        <v>47</v>
      </c>
      <c r="B9" s="46">
        <v>650</v>
      </c>
      <c r="C9" s="5" t="s">
        <v>48</v>
      </c>
      <c r="D9" s="19"/>
      <c r="E9" s="55"/>
    </row>
    <row r="10" ht="20.25" customHeight="1" spans="1:5">
      <c r="A10" s="5" t="s">
        <v>229</v>
      </c>
      <c r="B10" s="6"/>
      <c r="C10" s="5" t="s">
        <v>52</v>
      </c>
      <c r="D10" s="19"/>
      <c r="E10" s="55"/>
    </row>
    <row r="11" ht="20.25" customHeight="1" spans="1:5">
      <c r="A11" s="5" t="s">
        <v>230</v>
      </c>
      <c r="B11" s="6"/>
      <c r="C11" s="5" t="s">
        <v>56</v>
      </c>
      <c r="D11" s="19"/>
      <c r="E11" s="55"/>
    </row>
    <row r="12" ht="20.25" customHeight="1" spans="1:5">
      <c r="A12" s="5" t="s">
        <v>231</v>
      </c>
      <c r="B12" s="6"/>
      <c r="C12" s="5" t="s">
        <v>60</v>
      </c>
      <c r="D12" s="19"/>
      <c r="E12" s="55"/>
    </row>
    <row r="13" ht="20.25" customHeight="1" spans="1:5">
      <c r="A13" s="14" t="s">
        <v>232</v>
      </c>
      <c r="B13" s="13"/>
      <c r="C13" s="5" t="s">
        <v>64</v>
      </c>
      <c r="D13" s="19"/>
      <c r="E13" s="55"/>
    </row>
    <row r="14" ht="20.25" customHeight="1" spans="1:5">
      <c r="A14" s="5" t="s">
        <v>227</v>
      </c>
      <c r="B14" s="6"/>
      <c r="C14" s="5" t="s">
        <v>68</v>
      </c>
      <c r="D14" s="47">
        <f>208.940793+117.19</f>
        <v>326.130793</v>
      </c>
      <c r="E14" s="55"/>
    </row>
    <row r="15" ht="20.25" customHeight="1" spans="1:5">
      <c r="A15" s="5" t="s">
        <v>229</v>
      </c>
      <c r="B15" s="6"/>
      <c r="C15" s="5" t="s">
        <v>72</v>
      </c>
      <c r="D15" s="47"/>
      <c r="E15" s="55"/>
    </row>
    <row r="16" ht="20.25" customHeight="1" spans="1:5">
      <c r="A16" s="5" t="s">
        <v>230</v>
      </c>
      <c r="B16" s="6"/>
      <c r="C16" s="5" t="s">
        <v>76</v>
      </c>
      <c r="D16" s="47">
        <v>65.49</v>
      </c>
      <c r="E16" s="55"/>
    </row>
    <row r="17" ht="20.25" customHeight="1" spans="1:5">
      <c r="A17" s="5" t="s">
        <v>231</v>
      </c>
      <c r="B17" s="6"/>
      <c r="C17" s="5" t="s">
        <v>80</v>
      </c>
      <c r="D17" s="47"/>
      <c r="E17" s="55"/>
    </row>
    <row r="18" ht="20.25" customHeight="1" spans="1:5">
      <c r="A18" s="5"/>
      <c r="B18" s="6"/>
      <c r="C18" s="5" t="s">
        <v>84</v>
      </c>
      <c r="D18" s="47"/>
      <c r="E18" s="55"/>
    </row>
    <row r="19" ht="20.25" customHeight="1" spans="1:5">
      <c r="A19" s="5"/>
      <c r="B19" s="5"/>
      <c r="C19" s="5" t="s">
        <v>88</v>
      </c>
      <c r="D19" s="47">
        <f>1731.6773+1017.96</f>
        <v>2749.6373</v>
      </c>
      <c r="E19" s="55"/>
    </row>
    <row r="20" ht="20.25" customHeight="1" spans="1:5">
      <c r="A20" s="5"/>
      <c r="B20" s="5"/>
      <c r="C20" s="5" t="s">
        <v>92</v>
      </c>
      <c r="D20" s="47"/>
      <c r="E20" s="55"/>
    </row>
    <row r="21" ht="20.25" customHeight="1" spans="1:5">
      <c r="A21" s="5"/>
      <c r="B21" s="5"/>
      <c r="C21" s="5" t="s">
        <v>96</v>
      </c>
      <c r="D21" s="47"/>
      <c r="E21" s="55"/>
    </row>
    <row r="22" ht="20.25" customHeight="1" spans="1:5">
      <c r="A22" s="5"/>
      <c r="B22" s="5"/>
      <c r="C22" s="5" t="s">
        <v>99</v>
      </c>
      <c r="D22" s="47"/>
      <c r="E22" s="55"/>
    </row>
    <row r="23" ht="20.25" customHeight="1" spans="1:5">
      <c r="A23" s="5"/>
      <c r="B23" s="5"/>
      <c r="C23" s="5" t="s">
        <v>102</v>
      </c>
      <c r="D23" s="47"/>
      <c r="E23" s="55"/>
    </row>
    <row r="24" ht="20.25" customHeight="1" spans="1:5">
      <c r="A24" s="5"/>
      <c r="B24" s="5"/>
      <c r="C24" s="5" t="s">
        <v>104</v>
      </c>
      <c r="D24" s="47"/>
      <c r="E24" s="55"/>
    </row>
    <row r="25" ht="20.25" customHeight="1" spans="1:5">
      <c r="A25" s="5"/>
      <c r="B25" s="5"/>
      <c r="C25" s="5" t="s">
        <v>106</v>
      </c>
      <c r="D25" s="47"/>
      <c r="E25" s="55"/>
    </row>
    <row r="26" ht="20.25" customHeight="1" spans="1:5">
      <c r="A26" s="5"/>
      <c r="B26" s="5"/>
      <c r="C26" s="5" t="s">
        <v>108</v>
      </c>
      <c r="D26" s="47">
        <f>93.414931+82.73</f>
        <v>176.144931</v>
      </c>
      <c r="E26" s="55"/>
    </row>
    <row r="27" ht="20.25" customHeight="1" spans="1:5">
      <c r="A27" s="5"/>
      <c r="B27" s="5"/>
      <c r="C27" s="5" t="s">
        <v>110</v>
      </c>
      <c r="D27" s="47"/>
      <c r="E27" s="55"/>
    </row>
    <row r="28" ht="20.25" customHeight="1" spans="1:5">
      <c r="A28" s="5"/>
      <c r="B28" s="5"/>
      <c r="C28" s="5" t="s">
        <v>112</v>
      </c>
      <c r="D28" s="47"/>
      <c r="E28" s="55"/>
    </row>
    <row r="29" ht="20.25" customHeight="1" spans="1:5">
      <c r="A29" s="5"/>
      <c r="B29" s="5"/>
      <c r="C29" s="5" t="s">
        <v>114</v>
      </c>
      <c r="D29" s="47"/>
      <c r="E29" s="55"/>
    </row>
    <row r="30" ht="20.25" customHeight="1" spans="1:5">
      <c r="A30" s="5"/>
      <c r="B30" s="5"/>
      <c r="C30" s="5" t="s">
        <v>116</v>
      </c>
      <c r="D30" s="47"/>
      <c r="E30" s="55"/>
    </row>
    <row r="31" ht="20.25" customHeight="1" spans="1:5">
      <c r="A31" s="5"/>
      <c r="B31" s="5"/>
      <c r="C31" s="5" t="s">
        <v>118</v>
      </c>
      <c r="D31" s="47"/>
      <c r="E31" s="55"/>
    </row>
    <row r="32" ht="20.25" customHeight="1" spans="1:5">
      <c r="A32" s="5"/>
      <c r="B32" s="5"/>
      <c r="C32" s="5" t="s">
        <v>120</v>
      </c>
      <c r="D32" s="47"/>
      <c r="E32" s="55"/>
    </row>
    <row r="33" ht="20.25" customHeight="1" spans="1:5">
      <c r="A33" s="5"/>
      <c r="B33" s="5"/>
      <c r="C33" s="5" t="s">
        <v>122</v>
      </c>
      <c r="D33" s="47"/>
      <c r="E33" s="55"/>
    </row>
    <row r="34" ht="20.25" customHeight="1" spans="1:5">
      <c r="A34" s="5"/>
      <c r="B34" s="5"/>
      <c r="C34" s="5" t="s">
        <v>123</v>
      </c>
      <c r="D34" s="19"/>
      <c r="E34" s="55"/>
    </row>
    <row r="35" ht="20.25" customHeight="1" spans="1:5">
      <c r="A35" s="5"/>
      <c r="B35" s="5"/>
      <c r="C35" s="5" t="s">
        <v>124</v>
      </c>
      <c r="D35" s="19"/>
      <c r="E35" s="55"/>
    </row>
    <row r="36" ht="20.25" customHeight="1" spans="1:5">
      <c r="A36" s="5"/>
      <c r="B36" s="5"/>
      <c r="C36" s="5" t="s">
        <v>125</v>
      </c>
      <c r="D36" s="19"/>
      <c r="E36" s="55"/>
    </row>
    <row r="37" ht="20.25" customHeight="1" spans="1:5">
      <c r="A37" s="5"/>
      <c r="B37" s="5"/>
      <c r="C37" s="5"/>
      <c r="D37" s="5"/>
      <c r="E37" s="55"/>
    </row>
    <row r="38" ht="20.25" customHeight="1" spans="1:5">
      <c r="A38" s="14"/>
      <c r="B38" s="14"/>
      <c r="C38" s="14" t="s">
        <v>233</v>
      </c>
      <c r="D38" s="13"/>
      <c r="E38" s="63"/>
    </row>
    <row r="39" ht="20.25" customHeight="1" spans="1:5">
      <c r="A39" s="14"/>
      <c r="B39" s="14"/>
      <c r="C39" s="14"/>
      <c r="D39" s="14"/>
      <c r="E39" s="63"/>
    </row>
    <row r="40" ht="20.25" customHeight="1" spans="1:5">
      <c r="A40" s="4" t="s">
        <v>234</v>
      </c>
      <c r="B40" s="13">
        <v>3317.4</v>
      </c>
      <c r="C40" s="4" t="s">
        <v>235</v>
      </c>
      <c r="D40" s="36">
        <v>3317.4</v>
      </c>
      <c r="E40" s="6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opLeftCell="A7" workbookViewId="0">
      <selection activeCell="I10" sqref="I10"/>
    </sheetView>
  </sheetViews>
  <sheetFormatPr defaultColWidth="10" defaultRowHeight="13.5"/>
  <cols>
    <col min="1" max="2" width="4.89166666666667" customWidth="1"/>
    <col min="3" max="3" width="6" customWidth="1"/>
    <col min="4" max="4" width="9" customWidth="1"/>
    <col min="5" max="6" width="16.3333333333333" customWidth="1"/>
    <col min="7" max="7" width="11.4416666666667" customWidth="1"/>
    <col min="8" max="8" width="12.4416666666667" customWidth="1"/>
    <col min="9" max="9" width="14.6666666666667" customWidth="1"/>
    <col min="10" max="10" width="11.3333333333333" customWidth="1"/>
    <col min="11" max="11" width="19" customWidth="1"/>
    <col min="12" max="12" width="9.775" customWidth="1"/>
  </cols>
  <sheetData>
    <row r="1" ht="16.35" customHeight="1" spans="1:11">
      <c r="A1" s="3"/>
      <c r="D1" s="3"/>
      <c r="K1" s="15" t="s">
        <v>236</v>
      </c>
    </row>
    <row r="2" ht="43.2" customHeight="1" spans="1:11">
      <c r="A2" s="16" t="s">
        <v>12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8" t="s">
        <v>31</v>
      </c>
      <c r="K3" s="8"/>
    </row>
    <row r="4" ht="24.9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135</v>
      </c>
      <c r="G4" s="11" t="s">
        <v>161</v>
      </c>
      <c r="H4" s="11"/>
      <c r="I4" s="11"/>
      <c r="J4" s="11"/>
      <c r="K4" s="11" t="s">
        <v>162</v>
      </c>
    </row>
    <row r="5" ht="20.7" customHeight="1" spans="1:11">
      <c r="A5" s="11"/>
      <c r="B5" s="11"/>
      <c r="C5" s="11"/>
      <c r="D5" s="11"/>
      <c r="E5" s="11"/>
      <c r="F5" s="11"/>
      <c r="G5" s="11" t="s">
        <v>137</v>
      </c>
      <c r="H5" s="11" t="s">
        <v>237</v>
      </c>
      <c r="I5" s="11"/>
      <c r="J5" s="11" t="s">
        <v>238</v>
      </c>
      <c r="K5" s="11"/>
    </row>
    <row r="6" ht="28.5" customHeight="1" spans="1:11">
      <c r="A6" s="11" t="s">
        <v>166</v>
      </c>
      <c r="B6" s="11" t="s">
        <v>167</v>
      </c>
      <c r="C6" s="11" t="s">
        <v>168</v>
      </c>
      <c r="D6" s="11"/>
      <c r="E6" s="11"/>
      <c r="F6" s="11"/>
      <c r="G6" s="11"/>
      <c r="H6" s="11" t="s">
        <v>216</v>
      </c>
      <c r="I6" s="11" t="s">
        <v>207</v>
      </c>
      <c r="J6" s="11"/>
      <c r="K6" s="11"/>
    </row>
    <row r="7" ht="22.95" customHeight="1" spans="1:11">
      <c r="A7" s="5"/>
      <c r="B7" s="5"/>
      <c r="C7" s="5"/>
      <c r="D7" s="14"/>
      <c r="E7" s="14" t="s">
        <v>135</v>
      </c>
      <c r="F7" s="45">
        <f>F8</f>
        <v>3317.403746</v>
      </c>
      <c r="G7" s="45">
        <f t="shared" ref="G7:K7" si="0">G8</f>
        <v>2663.503746</v>
      </c>
      <c r="H7" s="45">
        <f t="shared" si="0"/>
        <v>2400.271746</v>
      </c>
      <c r="I7" s="45">
        <f t="shared" si="0"/>
        <v>0</v>
      </c>
      <c r="J7" s="45">
        <f t="shared" si="0"/>
        <v>263.232</v>
      </c>
      <c r="K7" s="45">
        <f t="shared" si="0"/>
        <v>653.9</v>
      </c>
    </row>
    <row r="8" ht="22.95" customHeight="1" spans="1:11">
      <c r="A8" s="5"/>
      <c r="B8" s="5"/>
      <c r="C8" s="5"/>
      <c r="D8" s="12" t="s">
        <v>153</v>
      </c>
      <c r="E8" s="12" t="s">
        <v>3</v>
      </c>
      <c r="F8" s="45">
        <f>F9+F15</f>
        <v>3317.403746</v>
      </c>
      <c r="G8" s="45">
        <f t="shared" ref="G8:J8" si="1">G9+G15</f>
        <v>2663.503746</v>
      </c>
      <c r="H8" s="45">
        <f t="shared" si="1"/>
        <v>2400.271746</v>
      </c>
      <c r="I8" s="45">
        <f t="shared" si="1"/>
        <v>0</v>
      </c>
      <c r="J8" s="45">
        <f t="shared" si="1"/>
        <v>263.232</v>
      </c>
      <c r="K8" s="45">
        <v>653.9</v>
      </c>
    </row>
    <row r="9" ht="22.95" customHeight="1" spans="1:11">
      <c r="A9" s="5"/>
      <c r="B9" s="5"/>
      <c r="C9" s="5"/>
      <c r="D9" s="18" t="s">
        <v>154</v>
      </c>
      <c r="E9" s="18" t="s">
        <v>155</v>
      </c>
      <c r="F9" s="45">
        <v>2034.033024</v>
      </c>
      <c r="G9" s="45">
        <v>1380.133024</v>
      </c>
      <c r="H9" s="45">
        <v>1248.061024</v>
      </c>
      <c r="I9" s="45"/>
      <c r="J9" s="45">
        <v>132.072</v>
      </c>
      <c r="K9" s="45">
        <v>653.9</v>
      </c>
    </row>
    <row r="10" ht="22.95" customHeight="1" spans="1:11">
      <c r="A10" s="21" t="s">
        <v>169</v>
      </c>
      <c r="B10" s="21" t="s">
        <v>170</v>
      </c>
      <c r="C10" s="21" t="s">
        <v>170</v>
      </c>
      <c r="D10" s="17" t="s">
        <v>239</v>
      </c>
      <c r="E10" s="5" t="s">
        <v>172</v>
      </c>
      <c r="F10" s="46">
        <v>124.553242</v>
      </c>
      <c r="G10" s="46">
        <v>124.553242</v>
      </c>
      <c r="H10" s="47">
        <v>124.553242</v>
      </c>
      <c r="I10" s="47"/>
      <c r="J10" s="47"/>
      <c r="K10" s="47"/>
    </row>
    <row r="11" ht="22.95" customHeight="1" spans="1:11">
      <c r="A11" s="21" t="s">
        <v>169</v>
      </c>
      <c r="B11" s="21" t="s">
        <v>170</v>
      </c>
      <c r="C11" s="21" t="s">
        <v>173</v>
      </c>
      <c r="D11" s="17" t="s">
        <v>240</v>
      </c>
      <c r="E11" s="5" t="s">
        <v>175</v>
      </c>
      <c r="F11" s="46">
        <v>2.649485</v>
      </c>
      <c r="G11" s="46">
        <v>2.649485</v>
      </c>
      <c r="H11" s="47">
        <v>2.649485</v>
      </c>
      <c r="I11" s="47"/>
      <c r="J11" s="47"/>
      <c r="K11" s="47"/>
    </row>
    <row r="12" ht="22.95" customHeight="1" spans="1:11">
      <c r="A12" s="21" t="s">
        <v>169</v>
      </c>
      <c r="B12" s="21" t="s">
        <v>176</v>
      </c>
      <c r="C12" s="21" t="s">
        <v>176</v>
      </c>
      <c r="D12" s="17" t="s">
        <v>241</v>
      </c>
      <c r="E12" s="5" t="s">
        <v>178</v>
      </c>
      <c r="F12" s="46">
        <v>81.738066</v>
      </c>
      <c r="G12" s="46">
        <v>81.738066</v>
      </c>
      <c r="H12" s="47">
        <v>81.738066</v>
      </c>
      <c r="I12" s="47"/>
      <c r="J12" s="47"/>
      <c r="K12" s="47"/>
    </row>
    <row r="13" ht="22.95" customHeight="1" spans="1:11">
      <c r="A13" s="21" t="s">
        <v>179</v>
      </c>
      <c r="B13" s="21" t="s">
        <v>180</v>
      </c>
      <c r="C13" s="21" t="s">
        <v>181</v>
      </c>
      <c r="D13" s="17" t="s">
        <v>242</v>
      </c>
      <c r="E13" s="5" t="s">
        <v>183</v>
      </c>
      <c r="F13" s="46">
        <v>1731.6773</v>
      </c>
      <c r="G13" s="46">
        <v>1077.7773</v>
      </c>
      <c r="H13" s="47">
        <v>945.7053</v>
      </c>
      <c r="I13" s="47"/>
      <c r="J13" s="47">
        <v>132.072</v>
      </c>
      <c r="K13" s="47">
        <v>653.9</v>
      </c>
    </row>
    <row r="14" ht="22.95" customHeight="1" spans="1:11">
      <c r="A14" s="26" t="s">
        <v>184</v>
      </c>
      <c r="B14" s="26" t="s">
        <v>180</v>
      </c>
      <c r="C14" s="26" t="s">
        <v>181</v>
      </c>
      <c r="D14" s="27" t="s">
        <v>243</v>
      </c>
      <c r="E14" s="28" t="s">
        <v>186</v>
      </c>
      <c r="F14" s="39">
        <v>93.414931</v>
      </c>
      <c r="G14" s="39">
        <v>93.414931</v>
      </c>
      <c r="H14" s="29">
        <v>93.414931</v>
      </c>
      <c r="I14" s="29"/>
      <c r="J14" s="29"/>
      <c r="K14" s="29"/>
    </row>
    <row r="15" ht="21" spans="1:11">
      <c r="A15" s="31"/>
      <c r="B15" s="31"/>
      <c r="C15" s="31"/>
      <c r="D15" s="31">
        <v>424002</v>
      </c>
      <c r="E15" s="56" t="s">
        <v>156</v>
      </c>
      <c r="F15" s="48">
        <v>1283.370722</v>
      </c>
      <c r="G15" s="48">
        <v>1283.370722</v>
      </c>
      <c r="H15" s="48">
        <v>1152.210722</v>
      </c>
      <c r="I15" s="48">
        <v>0</v>
      </c>
      <c r="J15" s="48">
        <v>131.16</v>
      </c>
      <c r="K15" s="48">
        <v>0</v>
      </c>
    </row>
    <row r="16" spans="1:11">
      <c r="A16" s="57" t="s">
        <v>179</v>
      </c>
      <c r="B16" s="57"/>
      <c r="C16" s="57"/>
      <c r="D16" s="31">
        <v>424002</v>
      </c>
      <c r="E16" s="58" t="s">
        <v>244</v>
      </c>
      <c r="F16" s="48">
        <v>1017.9605</v>
      </c>
      <c r="G16" s="48">
        <v>1017.9605</v>
      </c>
      <c r="H16" s="48">
        <v>886.8005</v>
      </c>
      <c r="I16" s="48">
        <v>0</v>
      </c>
      <c r="J16" s="48">
        <v>131.16</v>
      </c>
      <c r="K16" s="48">
        <v>0</v>
      </c>
    </row>
    <row r="17" spans="1:11">
      <c r="A17" s="57" t="s">
        <v>179</v>
      </c>
      <c r="B17" s="59" t="s">
        <v>180</v>
      </c>
      <c r="C17" s="57"/>
      <c r="D17" s="31">
        <v>424002</v>
      </c>
      <c r="E17" s="58" t="s">
        <v>245</v>
      </c>
      <c r="F17" s="48">
        <v>1017.9605</v>
      </c>
      <c r="G17" s="48">
        <v>1017.9605</v>
      </c>
      <c r="H17" s="48">
        <v>886.8005</v>
      </c>
      <c r="I17" s="48">
        <v>0</v>
      </c>
      <c r="J17" s="48">
        <v>131.16</v>
      </c>
      <c r="K17" s="48">
        <v>0</v>
      </c>
    </row>
    <row r="18" spans="1:11">
      <c r="A18" s="60" t="s">
        <v>179</v>
      </c>
      <c r="B18" s="60" t="s">
        <v>180</v>
      </c>
      <c r="C18" s="60" t="s">
        <v>192</v>
      </c>
      <c r="D18" s="31">
        <v>424002</v>
      </c>
      <c r="E18" s="61" t="s">
        <v>246</v>
      </c>
      <c r="F18" s="42">
        <v>1017.9605</v>
      </c>
      <c r="G18" s="42">
        <v>1017.9605</v>
      </c>
      <c r="H18" s="35">
        <v>886.8005</v>
      </c>
      <c r="I18" s="35"/>
      <c r="J18" s="35">
        <v>131.16</v>
      </c>
      <c r="K18" s="35"/>
    </row>
    <row r="19" ht="21" spans="1:11">
      <c r="A19" s="57" t="s">
        <v>169</v>
      </c>
      <c r="B19" s="57"/>
      <c r="C19" s="57"/>
      <c r="D19" s="31">
        <v>424002</v>
      </c>
      <c r="E19" s="58" t="s">
        <v>247</v>
      </c>
      <c r="F19" s="48">
        <v>117.194124</v>
      </c>
      <c r="G19" s="48">
        <v>117.194124</v>
      </c>
      <c r="H19" s="48">
        <v>117.194124</v>
      </c>
      <c r="I19" s="48">
        <v>0</v>
      </c>
      <c r="J19" s="48">
        <v>0</v>
      </c>
      <c r="K19" s="48">
        <v>0</v>
      </c>
    </row>
    <row r="20" ht="21" spans="1:11">
      <c r="A20" s="57" t="s">
        <v>169</v>
      </c>
      <c r="B20" s="59" t="s">
        <v>170</v>
      </c>
      <c r="C20" s="57"/>
      <c r="D20" s="31">
        <v>424002</v>
      </c>
      <c r="E20" s="58" t="s">
        <v>248</v>
      </c>
      <c r="F20" s="48">
        <v>110.300352</v>
      </c>
      <c r="G20" s="48">
        <v>110.300352</v>
      </c>
      <c r="H20" s="48">
        <v>110.300352</v>
      </c>
      <c r="I20" s="48">
        <v>0</v>
      </c>
      <c r="J20" s="48">
        <v>0</v>
      </c>
      <c r="K20" s="48">
        <v>0</v>
      </c>
    </row>
    <row r="21" ht="21" spans="1:11">
      <c r="A21" s="60" t="s">
        <v>169</v>
      </c>
      <c r="B21" s="60" t="s">
        <v>170</v>
      </c>
      <c r="C21" s="60" t="s">
        <v>170</v>
      </c>
      <c r="D21" s="31">
        <v>424002</v>
      </c>
      <c r="E21" s="61" t="s">
        <v>249</v>
      </c>
      <c r="F21" s="42">
        <v>110.300352</v>
      </c>
      <c r="G21" s="42">
        <v>110.300352</v>
      </c>
      <c r="H21" s="35">
        <v>110.300352</v>
      </c>
      <c r="I21" s="35"/>
      <c r="J21" s="35"/>
      <c r="K21" s="35"/>
    </row>
    <row r="22" ht="21" spans="1:11">
      <c r="A22" s="57" t="s">
        <v>169</v>
      </c>
      <c r="B22" s="59" t="s">
        <v>176</v>
      </c>
      <c r="C22" s="57"/>
      <c r="D22" s="31">
        <v>424002</v>
      </c>
      <c r="E22" s="58" t="s">
        <v>178</v>
      </c>
      <c r="F22" s="48">
        <v>6.893772</v>
      </c>
      <c r="G22" s="48">
        <v>6.893772</v>
      </c>
      <c r="H22" s="48">
        <v>6.893772</v>
      </c>
      <c r="I22" s="48">
        <v>0</v>
      </c>
      <c r="J22" s="48">
        <v>0</v>
      </c>
      <c r="K22" s="48">
        <v>0</v>
      </c>
    </row>
    <row r="23" ht="21" spans="1:11">
      <c r="A23" s="60" t="s">
        <v>169</v>
      </c>
      <c r="B23" s="60" t="s">
        <v>176</v>
      </c>
      <c r="C23" s="60" t="s">
        <v>176</v>
      </c>
      <c r="D23" s="31">
        <v>424002</v>
      </c>
      <c r="E23" s="61" t="s">
        <v>250</v>
      </c>
      <c r="F23" s="42">
        <v>6.893772</v>
      </c>
      <c r="G23" s="42">
        <v>6.893772</v>
      </c>
      <c r="H23" s="35">
        <v>6.893772</v>
      </c>
      <c r="I23" s="35"/>
      <c r="J23" s="35"/>
      <c r="K23" s="35"/>
    </row>
    <row r="24" spans="1:11">
      <c r="A24" s="57" t="s">
        <v>188</v>
      </c>
      <c r="B24" s="57"/>
      <c r="C24" s="57"/>
      <c r="D24" s="31">
        <v>424002</v>
      </c>
      <c r="E24" s="58" t="s">
        <v>251</v>
      </c>
      <c r="F24" s="48">
        <v>65.490834</v>
      </c>
      <c r="G24" s="48">
        <v>65.490834</v>
      </c>
      <c r="H24" s="48">
        <v>65.490834</v>
      </c>
      <c r="I24" s="48">
        <v>0</v>
      </c>
      <c r="J24" s="48">
        <v>0</v>
      </c>
      <c r="K24" s="48">
        <v>0</v>
      </c>
    </row>
    <row r="25" spans="1:11">
      <c r="A25" s="57" t="s">
        <v>188</v>
      </c>
      <c r="B25" s="59" t="s">
        <v>189</v>
      </c>
      <c r="C25" s="57"/>
      <c r="D25" s="31">
        <v>424002</v>
      </c>
      <c r="E25" s="58" t="s">
        <v>252</v>
      </c>
      <c r="F25" s="48">
        <v>65.490834</v>
      </c>
      <c r="G25" s="48">
        <v>65.490834</v>
      </c>
      <c r="H25" s="48">
        <v>65.490834</v>
      </c>
      <c r="I25" s="48">
        <v>0</v>
      </c>
      <c r="J25" s="48">
        <v>0</v>
      </c>
      <c r="K25" s="48">
        <v>0</v>
      </c>
    </row>
    <row r="26" spans="1:11">
      <c r="A26" s="60" t="s">
        <v>188</v>
      </c>
      <c r="B26" s="60" t="s">
        <v>189</v>
      </c>
      <c r="C26" s="60" t="s">
        <v>180</v>
      </c>
      <c r="D26" s="31">
        <v>424002</v>
      </c>
      <c r="E26" s="61" t="s">
        <v>253</v>
      </c>
      <c r="F26" s="42">
        <v>65.490834</v>
      </c>
      <c r="G26" s="42">
        <v>65.490834</v>
      </c>
      <c r="H26" s="35">
        <v>65.490834</v>
      </c>
      <c r="I26" s="35"/>
      <c r="J26" s="35"/>
      <c r="K26" s="35"/>
    </row>
    <row r="27" spans="1:11">
      <c r="A27" s="57" t="s">
        <v>184</v>
      </c>
      <c r="B27" s="57"/>
      <c r="C27" s="57"/>
      <c r="D27" s="31">
        <v>424002</v>
      </c>
      <c r="E27" s="58" t="s">
        <v>254</v>
      </c>
      <c r="F27" s="48">
        <v>82.725264</v>
      </c>
      <c r="G27" s="48">
        <v>82.725264</v>
      </c>
      <c r="H27" s="48">
        <v>82.725264</v>
      </c>
      <c r="I27" s="48">
        <v>0</v>
      </c>
      <c r="J27" s="48">
        <v>0</v>
      </c>
      <c r="K27" s="48">
        <v>0</v>
      </c>
    </row>
    <row r="28" spans="1:11">
      <c r="A28" s="57" t="s">
        <v>184</v>
      </c>
      <c r="B28" s="59" t="s">
        <v>180</v>
      </c>
      <c r="C28" s="57"/>
      <c r="D28" s="31">
        <v>424002</v>
      </c>
      <c r="E28" s="58" t="s">
        <v>255</v>
      </c>
      <c r="F28" s="48">
        <v>82.725264</v>
      </c>
      <c r="G28" s="48">
        <v>82.725264</v>
      </c>
      <c r="H28" s="48">
        <v>82.725264</v>
      </c>
      <c r="I28" s="48">
        <v>0</v>
      </c>
      <c r="J28" s="48">
        <v>0</v>
      </c>
      <c r="K28" s="48">
        <v>0</v>
      </c>
    </row>
    <row r="29" spans="1:11">
      <c r="A29" s="60" t="s">
        <v>184</v>
      </c>
      <c r="B29" s="60" t="s">
        <v>180</v>
      </c>
      <c r="C29" s="60" t="s">
        <v>181</v>
      </c>
      <c r="D29" s="31">
        <v>424002</v>
      </c>
      <c r="E29" s="61" t="s">
        <v>256</v>
      </c>
      <c r="F29" s="42">
        <v>82.725264</v>
      </c>
      <c r="G29" s="42">
        <v>82.725264</v>
      </c>
      <c r="H29" s="35">
        <v>82.725264</v>
      </c>
      <c r="I29" s="35"/>
      <c r="J29" s="35"/>
      <c r="K29" s="3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3" workbookViewId="0">
      <selection activeCell="E9" sqref="E9"/>
    </sheetView>
  </sheetViews>
  <sheetFormatPr defaultColWidth="10" defaultRowHeight="13.5" outlineLevelCol="4"/>
  <cols>
    <col min="1" max="1" width="12.775" customWidth="1"/>
    <col min="2" max="2" width="17.6666666666667" customWidth="1"/>
    <col min="3" max="3" width="12.5583333333333" customWidth="1"/>
    <col min="4" max="4" width="14.775" customWidth="1"/>
    <col min="5" max="6" width="16.3333333333333" customWidth="1"/>
    <col min="7" max="7" width="11.4416666666667" customWidth="1"/>
    <col min="8" max="8" width="12.4416666666667" customWidth="1"/>
    <col min="9" max="9" width="14.6666666666667" customWidth="1"/>
    <col min="10" max="10" width="11.3333333333333" customWidth="1"/>
    <col min="11" max="11" width="19" customWidth="1"/>
    <col min="12" max="12" width="9.775" customWidth="1"/>
  </cols>
  <sheetData>
    <row r="1" ht="16.35" customHeight="1" spans="1:5">
      <c r="A1" s="3"/>
      <c r="B1" s="3"/>
      <c r="C1" s="3"/>
      <c r="D1" s="3"/>
      <c r="E1" s="15" t="s">
        <v>257</v>
      </c>
    </row>
    <row r="2" ht="43.2" customHeight="1" spans="1:5">
      <c r="A2" s="16" t="s">
        <v>13</v>
      </c>
      <c r="B2" s="16"/>
      <c r="C2" s="16"/>
      <c r="D2" s="16"/>
      <c r="E2" s="16"/>
    </row>
    <row r="3" ht="24.15" customHeight="1" spans="1:5">
      <c r="A3" s="51" t="s">
        <v>258</v>
      </c>
      <c r="B3" s="51"/>
      <c r="C3" s="51"/>
      <c r="D3" s="51"/>
      <c r="E3" s="52" t="s">
        <v>259</v>
      </c>
    </row>
    <row r="4" ht="24.9" customHeight="1" spans="1:5">
      <c r="A4" s="11" t="s">
        <v>260</v>
      </c>
      <c r="B4" s="11"/>
      <c r="C4" s="11" t="s">
        <v>261</v>
      </c>
      <c r="D4" s="11"/>
      <c r="E4" s="11"/>
    </row>
    <row r="5" ht="20.7" customHeight="1" spans="1:5">
      <c r="A5" s="11" t="s">
        <v>262</v>
      </c>
      <c r="B5" s="11" t="s">
        <v>160</v>
      </c>
      <c r="C5" s="11" t="s">
        <v>135</v>
      </c>
      <c r="D5" s="11" t="s">
        <v>237</v>
      </c>
      <c r="E5" s="11" t="s">
        <v>238</v>
      </c>
    </row>
    <row r="6" ht="28.5" customHeight="1" spans="1:5">
      <c r="A6" s="12" t="s">
        <v>263</v>
      </c>
      <c r="B6" s="12" t="s">
        <v>216</v>
      </c>
      <c r="C6" s="53">
        <v>2400.27</v>
      </c>
      <c r="D6" s="53">
        <v>2400.27</v>
      </c>
      <c r="E6" s="53"/>
    </row>
    <row r="7" ht="22.95" customHeight="1" spans="1:5">
      <c r="A7" s="54" t="s">
        <v>264</v>
      </c>
      <c r="B7" s="54" t="s">
        <v>265</v>
      </c>
      <c r="C7" s="53">
        <v>234.85</v>
      </c>
      <c r="D7" s="53">
        <v>234.85</v>
      </c>
      <c r="E7" s="53"/>
    </row>
    <row r="8" ht="22.95" customHeight="1" spans="1:5">
      <c r="A8" s="54" t="s">
        <v>266</v>
      </c>
      <c r="B8" s="54" t="s">
        <v>267</v>
      </c>
      <c r="C8" s="53">
        <v>2.65</v>
      </c>
      <c r="D8" s="53">
        <v>2.65</v>
      </c>
      <c r="E8" s="53"/>
    </row>
    <row r="9" ht="22.95" customHeight="1" spans="1:5">
      <c r="A9" s="54" t="s">
        <v>268</v>
      </c>
      <c r="B9" s="54" t="s">
        <v>269</v>
      </c>
      <c r="C9" s="53">
        <v>14.68</v>
      </c>
      <c r="D9" s="53">
        <v>14.68</v>
      </c>
      <c r="E9" s="53"/>
    </row>
    <row r="10" ht="22.95" customHeight="1" spans="1:5">
      <c r="A10" s="54" t="s">
        <v>270</v>
      </c>
      <c r="B10" s="54" t="s">
        <v>271</v>
      </c>
      <c r="C10" s="53">
        <v>124.77</v>
      </c>
      <c r="D10" s="53">
        <v>124.77</v>
      </c>
      <c r="E10" s="53"/>
    </row>
    <row r="11" ht="22.95" customHeight="1" spans="1:5">
      <c r="A11" s="54">
        <v>30111</v>
      </c>
      <c r="B11" s="54" t="s">
        <v>272</v>
      </c>
      <c r="C11" s="53">
        <v>14.68</v>
      </c>
      <c r="D11" s="53">
        <v>14.68</v>
      </c>
      <c r="E11" s="53"/>
    </row>
    <row r="12" ht="22.95" customHeight="1" spans="1:5">
      <c r="A12" s="54">
        <v>30107</v>
      </c>
      <c r="B12" s="54" t="s">
        <v>273</v>
      </c>
      <c r="C12" s="53">
        <v>442.18</v>
      </c>
      <c r="D12" s="53">
        <v>442.18</v>
      </c>
      <c r="E12" s="53"/>
    </row>
    <row r="13" ht="22.95" customHeight="1" spans="1:5">
      <c r="A13" s="54" t="s">
        <v>274</v>
      </c>
      <c r="B13" s="54" t="s">
        <v>275</v>
      </c>
      <c r="C13" s="53">
        <v>398.6</v>
      </c>
      <c r="D13" s="53">
        <v>398.6</v>
      </c>
      <c r="E13" s="53"/>
    </row>
    <row r="14" spans="1:5">
      <c r="A14" s="54" t="s">
        <v>276</v>
      </c>
      <c r="B14" s="54" t="s">
        <v>277</v>
      </c>
      <c r="C14" s="53">
        <v>991.72</v>
      </c>
      <c r="D14" s="53">
        <v>991.72</v>
      </c>
      <c r="E14" s="53"/>
    </row>
    <row r="15" spans="1:5">
      <c r="A15" s="54" t="s">
        <v>278</v>
      </c>
      <c r="B15" s="54" t="s">
        <v>279</v>
      </c>
      <c r="C15" s="53">
        <v>176.14</v>
      </c>
      <c r="D15" s="53">
        <v>176.14</v>
      </c>
      <c r="E15" s="53"/>
    </row>
    <row r="16" spans="1:5">
      <c r="A16" s="12" t="s">
        <v>280</v>
      </c>
      <c r="B16" s="12" t="s">
        <v>281</v>
      </c>
      <c r="C16" s="53">
        <v>263.23</v>
      </c>
      <c r="D16" s="53"/>
      <c r="E16" s="53">
        <v>263.23</v>
      </c>
    </row>
    <row r="17" spans="1:5">
      <c r="A17" s="54" t="s">
        <v>282</v>
      </c>
      <c r="B17" s="54" t="s">
        <v>283</v>
      </c>
      <c r="C17" s="53">
        <v>144.22</v>
      </c>
      <c r="D17" s="53"/>
      <c r="E17" s="53">
        <v>144.22</v>
      </c>
    </row>
    <row r="18" spans="1:5">
      <c r="A18" s="54">
        <v>30208</v>
      </c>
      <c r="B18" s="54" t="s">
        <v>284</v>
      </c>
      <c r="C18" s="53">
        <v>5.4</v>
      </c>
      <c r="D18" s="53"/>
      <c r="E18" s="53">
        <v>5.4</v>
      </c>
    </row>
    <row r="19" spans="1:5">
      <c r="A19" s="54" t="s">
        <v>285</v>
      </c>
      <c r="B19" s="54" t="s">
        <v>286</v>
      </c>
      <c r="C19" s="53">
        <v>5.13</v>
      </c>
      <c r="D19" s="53"/>
      <c r="E19" s="53">
        <v>5.13</v>
      </c>
    </row>
    <row r="20" spans="1:5">
      <c r="A20" s="54">
        <v>30215</v>
      </c>
      <c r="B20" s="54" t="s">
        <v>287</v>
      </c>
      <c r="C20" s="53">
        <v>4.5</v>
      </c>
      <c r="D20" s="53"/>
      <c r="E20" s="53">
        <v>4.5</v>
      </c>
    </row>
    <row r="21" spans="1:5">
      <c r="A21" s="54" t="s">
        <v>288</v>
      </c>
      <c r="B21" s="54" t="s">
        <v>289</v>
      </c>
      <c r="C21" s="53">
        <v>3.65</v>
      </c>
      <c r="D21" s="53"/>
      <c r="E21" s="53">
        <v>3.65</v>
      </c>
    </row>
    <row r="22" spans="1:5">
      <c r="A22" s="54" t="s">
        <v>290</v>
      </c>
      <c r="B22" s="54" t="s">
        <v>291</v>
      </c>
      <c r="C22" s="53">
        <v>2.05</v>
      </c>
      <c r="D22" s="53"/>
      <c r="E22" s="53">
        <v>2.05</v>
      </c>
    </row>
    <row r="23" spans="1:5">
      <c r="A23" s="54" t="s">
        <v>292</v>
      </c>
      <c r="B23" s="54" t="s">
        <v>293</v>
      </c>
      <c r="C23" s="53">
        <v>12.31</v>
      </c>
      <c r="D23" s="53"/>
      <c r="E23" s="53">
        <v>12.31</v>
      </c>
    </row>
    <row r="24" spans="1:5">
      <c r="A24" s="54" t="s">
        <v>294</v>
      </c>
      <c r="B24" s="54" t="s">
        <v>295</v>
      </c>
      <c r="C24" s="53">
        <v>7.18</v>
      </c>
      <c r="D24" s="53"/>
      <c r="E24" s="53">
        <v>7.18</v>
      </c>
    </row>
    <row r="25" spans="1:5">
      <c r="A25" s="54" t="s">
        <v>296</v>
      </c>
      <c r="B25" s="54" t="s">
        <v>297</v>
      </c>
      <c r="C25" s="53">
        <v>11.16</v>
      </c>
      <c r="D25" s="53"/>
      <c r="E25" s="53">
        <v>11.16</v>
      </c>
    </row>
    <row r="26" spans="1:5">
      <c r="A26" s="54" t="s">
        <v>298</v>
      </c>
      <c r="B26" s="54" t="s">
        <v>299</v>
      </c>
      <c r="C26" s="53">
        <v>3.48</v>
      </c>
      <c r="D26" s="53"/>
      <c r="E26" s="53">
        <v>3.48</v>
      </c>
    </row>
    <row r="27" spans="1:5">
      <c r="A27" s="54" t="s">
        <v>300</v>
      </c>
      <c r="B27" s="54" t="s">
        <v>301</v>
      </c>
      <c r="C27" s="53">
        <v>17.52</v>
      </c>
      <c r="D27" s="53"/>
      <c r="E27" s="53">
        <v>17.52</v>
      </c>
    </row>
    <row r="28" spans="1:5">
      <c r="A28" s="54" t="s">
        <v>302</v>
      </c>
      <c r="B28" s="54" t="s">
        <v>303</v>
      </c>
      <c r="C28" s="53">
        <v>46.63</v>
      </c>
      <c r="D28" s="53"/>
      <c r="E28" s="53">
        <v>46.63</v>
      </c>
    </row>
    <row r="29" spans="1:5">
      <c r="A29" s="4" t="s">
        <v>135</v>
      </c>
      <c r="B29" s="4"/>
      <c r="C29" s="53">
        <v>2663.5</v>
      </c>
      <c r="D29" s="53">
        <v>2400.27</v>
      </c>
      <c r="E29" s="53">
        <v>263.23</v>
      </c>
    </row>
    <row r="30" spans="1:5">
      <c r="A30" s="55" t="s">
        <v>304</v>
      </c>
      <c r="B30" s="55"/>
      <c r="C30" s="55"/>
      <c r="D30" s="55"/>
      <c r="E30" s="55"/>
    </row>
  </sheetData>
  <mergeCells count="6">
    <mergeCell ref="A2:E2"/>
    <mergeCell ref="A3:D3"/>
    <mergeCell ref="A4:B4"/>
    <mergeCell ref="C4:E4"/>
    <mergeCell ref="A29:B29"/>
    <mergeCell ref="A30:B3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2" sqref="A2:N2"/>
    </sheetView>
  </sheetViews>
  <sheetFormatPr defaultColWidth="10" defaultRowHeight="13.5"/>
  <cols>
    <col min="1" max="1" width="4.33333333333333" customWidth="1"/>
    <col min="2" max="2" width="4.775" customWidth="1"/>
    <col min="3" max="3" width="5.33333333333333" customWidth="1"/>
    <col min="4" max="4" width="9.66666666666667" customWidth="1"/>
    <col min="5" max="5" width="21.225" customWidth="1"/>
    <col min="6" max="6" width="13.3333333333333" customWidth="1"/>
    <col min="7" max="7" width="12.4416666666667" customWidth="1"/>
    <col min="8" max="9" width="10.225" customWidth="1"/>
    <col min="10" max="10" width="9.10833333333333" customWidth="1"/>
    <col min="11" max="11" width="10.225" customWidth="1"/>
    <col min="12" max="12" width="12.4416666666667" customWidth="1"/>
    <col min="13" max="13" width="9.66666666666667" customWidth="1"/>
    <col min="14" max="14" width="9.89166666666667" customWidth="1"/>
    <col min="15" max="16" width="9.775" customWidth="1"/>
  </cols>
  <sheetData>
    <row r="1" ht="16.35" customHeight="1" spans="1:14">
      <c r="A1" s="3"/>
      <c r="M1" s="15" t="s">
        <v>305</v>
      </c>
      <c r="N1" s="15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35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42.15" customHeight="1" spans="1:14">
      <c r="A4" s="11" t="s">
        <v>158</v>
      </c>
      <c r="B4" s="11"/>
      <c r="C4" s="11"/>
      <c r="D4" s="11" t="s">
        <v>196</v>
      </c>
      <c r="E4" s="11" t="s">
        <v>197</v>
      </c>
      <c r="F4" s="11" t="s">
        <v>215</v>
      </c>
      <c r="G4" s="11" t="s">
        <v>199</v>
      </c>
      <c r="H4" s="11"/>
      <c r="I4" s="11"/>
      <c r="J4" s="11"/>
      <c r="K4" s="11"/>
      <c r="L4" s="11" t="s">
        <v>203</v>
      </c>
      <c r="M4" s="11"/>
      <c r="N4" s="11"/>
    </row>
    <row r="5" ht="39.6" customHeight="1" spans="1:14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135</v>
      </c>
      <c r="H5" s="11" t="s">
        <v>306</v>
      </c>
      <c r="I5" s="11" t="s">
        <v>307</v>
      </c>
      <c r="J5" s="11" t="s">
        <v>308</v>
      </c>
      <c r="K5" s="11" t="s">
        <v>309</v>
      </c>
      <c r="L5" s="11" t="s">
        <v>135</v>
      </c>
      <c r="M5" s="11" t="s">
        <v>216</v>
      </c>
      <c r="N5" s="11" t="s">
        <v>310</v>
      </c>
    </row>
    <row r="6" ht="22.95" customHeight="1" spans="1:14">
      <c r="A6" s="14"/>
      <c r="B6" s="14"/>
      <c r="C6" s="14"/>
      <c r="D6" s="14"/>
      <c r="E6" s="14" t="s">
        <v>135</v>
      </c>
      <c r="F6" s="25">
        <f>F7</f>
        <v>2400.271746</v>
      </c>
      <c r="G6" s="25">
        <f t="shared" ref="G6:N6" si="0">G7</f>
        <v>1248.061024</v>
      </c>
      <c r="H6" s="25">
        <f t="shared" si="0"/>
        <v>945.7053</v>
      </c>
      <c r="I6" s="25">
        <f t="shared" si="0"/>
        <v>208.940793</v>
      </c>
      <c r="J6" s="25">
        <f t="shared" si="0"/>
        <v>93.414931</v>
      </c>
      <c r="K6" s="25">
        <f t="shared" si="0"/>
        <v>0</v>
      </c>
      <c r="L6" s="25">
        <f t="shared" si="0"/>
        <v>1152.210722</v>
      </c>
      <c r="M6" s="25">
        <f t="shared" si="0"/>
        <v>1152.210722</v>
      </c>
      <c r="N6" s="25">
        <f t="shared" si="0"/>
        <v>0</v>
      </c>
    </row>
    <row r="7" ht="22.95" customHeight="1" spans="1:14">
      <c r="A7" s="14"/>
      <c r="B7" s="14"/>
      <c r="C7" s="14"/>
      <c r="D7" s="12" t="s">
        <v>153</v>
      </c>
      <c r="E7" s="12" t="s">
        <v>3</v>
      </c>
      <c r="F7" s="25">
        <f>F8+F14</f>
        <v>2400.271746</v>
      </c>
      <c r="G7" s="25">
        <f t="shared" ref="G7:K7" si="1">G8+G14</f>
        <v>1248.061024</v>
      </c>
      <c r="H7" s="25">
        <f t="shared" si="1"/>
        <v>945.7053</v>
      </c>
      <c r="I7" s="25">
        <f t="shared" si="1"/>
        <v>208.940793</v>
      </c>
      <c r="J7" s="25">
        <f t="shared" si="1"/>
        <v>93.414931</v>
      </c>
      <c r="K7" s="25">
        <f t="shared" si="1"/>
        <v>0</v>
      </c>
      <c r="L7" s="25">
        <f t="shared" ref="L7" si="2">L8+L14</f>
        <v>1152.210722</v>
      </c>
      <c r="M7" s="25">
        <f t="shared" ref="M7" si="3">M8+M14</f>
        <v>1152.210722</v>
      </c>
      <c r="N7" s="25">
        <f t="shared" ref="N7" si="4">N8+N14</f>
        <v>0</v>
      </c>
    </row>
    <row r="8" ht="22.95" customHeight="1" spans="1:14">
      <c r="A8" s="14"/>
      <c r="B8" s="14"/>
      <c r="C8" s="14"/>
      <c r="D8" s="18" t="s">
        <v>154</v>
      </c>
      <c r="E8" s="18" t="s">
        <v>155</v>
      </c>
      <c r="F8" s="25">
        <v>1248.061024</v>
      </c>
      <c r="G8" s="25">
        <v>1248.061024</v>
      </c>
      <c r="H8" s="25">
        <v>945.7053</v>
      </c>
      <c r="I8" s="25">
        <v>208.940793</v>
      </c>
      <c r="J8" s="25">
        <v>93.414931</v>
      </c>
      <c r="K8" s="25"/>
      <c r="L8" s="25"/>
      <c r="M8" s="25"/>
      <c r="N8" s="36"/>
    </row>
    <row r="9" ht="22.95" customHeight="1" spans="1:14">
      <c r="A9" s="21" t="s">
        <v>169</v>
      </c>
      <c r="B9" s="21" t="s">
        <v>170</v>
      </c>
      <c r="C9" s="21" t="s">
        <v>170</v>
      </c>
      <c r="D9" s="17" t="s">
        <v>213</v>
      </c>
      <c r="E9" s="5" t="s">
        <v>172</v>
      </c>
      <c r="F9" s="46">
        <v>124.553242</v>
      </c>
      <c r="G9" s="46">
        <v>124.553242</v>
      </c>
      <c r="H9" s="47"/>
      <c r="I9" s="47">
        <v>124.553242</v>
      </c>
      <c r="J9" s="47"/>
      <c r="K9" s="47"/>
      <c r="L9" s="46"/>
      <c r="M9" s="47"/>
      <c r="N9" s="19"/>
    </row>
    <row r="10" ht="22.95" customHeight="1" spans="1:14">
      <c r="A10" s="21" t="s">
        <v>169</v>
      </c>
      <c r="B10" s="21" t="s">
        <v>170</v>
      </c>
      <c r="C10" s="21" t="s">
        <v>173</v>
      </c>
      <c r="D10" s="17" t="s">
        <v>213</v>
      </c>
      <c r="E10" s="5" t="s">
        <v>175</v>
      </c>
      <c r="F10" s="46">
        <v>2.649485</v>
      </c>
      <c r="G10" s="46">
        <v>2.649485</v>
      </c>
      <c r="H10" s="47"/>
      <c r="I10" s="47">
        <v>2.649485</v>
      </c>
      <c r="J10" s="47"/>
      <c r="K10" s="47"/>
      <c r="L10" s="46"/>
      <c r="M10" s="47"/>
      <c r="N10" s="19"/>
    </row>
    <row r="11" ht="22.95" customHeight="1" spans="1:14">
      <c r="A11" s="21" t="s">
        <v>169</v>
      </c>
      <c r="B11" s="21" t="s">
        <v>176</v>
      </c>
      <c r="C11" s="21" t="s">
        <v>176</v>
      </c>
      <c r="D11" s="17" t="s">
        <v>213</v>
      </c>
      <c r="E11" s="5" t="s">
        <v>178</v>
      </c>
      <c r="F11" s="46">
        <v>81.738066</v>
      </c>
      <c r="G11" s="46">
        <v>81.738066</v>
      </c>
      <c r="H11" s="47"/>
      <c r="I11" s="47">
        <v>81.738066</v>
      </c>
      <c r="J11" s="47"/>
      <c r="K11" s="47"/>
      <c r="L11" s="46"/>
      <c r="M11" s="47"/>
      <c r="N11" s="19"/>
    </row>
    <row r="12" ht="22.95" customHeight="1" spans="1:14">
      <c r="A12" s="21" t="s">
        <v>179</v>
      </c>
      <c r="B12" s="21" t="s">
        <v>180</v>
      </c>
      <c r="C12" s="21" t="s">
        <v>181</v>
      </c>
      <c r="D12" s="17" t="s">
        <v>213</v>
      </c>
      <c r="E12" s="5" t="s">
        <v>183</v>
      </c>
      <c r="F12" s="46">
        <v>945.7053</v>
      </c>
      <c r="G12" s="46">
        <v>945.7053</v>
      </c>
      <c r="H12" s="47">
        <v>945.7053</v>
      </c>
      <c r="I12" s="47"/>
      <c r="J12" s="47"/>
      <c r="K12" s="47"/>
      <c r="L12" s="46"/>
      <c r="M12" s="47"/>
      <c r="N12" s="19"/>
    </row>
    <row r="13" ht="22.95" customHeight="1" spans="1:14">
      <c r="A13" s="26" t="s">
        <v>184</v>
      </c>
      <c r="B13" s="26" t="s">
        <v>180</v>
      </c>
      <c r="C13" s="26" t="s">
        <v>181</v>
      </c>
      <c r="D13" s="27" t="s">
        <v>213</v>
      </c>
      <c r="E13" s="28" t="s">
        <v>186</v>
      </c>
      <c r="F13" s="39">
        <v>93.414931</v>
      </c>
      <c r="G13" s="39">
        <v>93.414931</v>
      </c>
      <c r="H13" s="29"/>
      <c r="I13" s="29"/>
      <c r="J13" s="29">
        <v>93.414931</v>
      </c>
      <c r="K13" s="29"/>
      <c r="L13" s="39"/>
      <c r="M13" s="29"/>
      <c r="N13" s="37"/>
    </row>
    <row r="14" spans="1:14">
      <c r="A14" s="38"/>
      <c r="B14" s="38"/>
      <c r="C14" s="38"/>
      <c r="D14" s="31">
        <v>424002</v>
      </c>
      <c r="E14" s="32" t="s">
        <v>156</v>
      </c>
      <c r="F14" s="33">
        <v>1152.210722</v>
      </c>
      <c r="G14" s="33"/>
      <c r="H14" s="33"/>
      <c r="I14" s="33"/>
      <c r="J14" s="33"/>
      <c r="K14" s="33"/>
      <c r="L14" s="33">
        <v>1152.210722</v>
      </c>
      <c r="M14" s="33">
        <v>1152.210722</v>
      </c>
      <c r="N14" s="38"/>
    </row>
    <row r="15" spans="1:14">
      <c r="A15" s="30" t="s">
        <v>169</v>
      </c>
      <c r="B15" s="30" t="s">
        <v>170</v>
      </c>
      <c r="C15" s="30" t="s">
        <v>170</v>
      </c>
      <c r="D15" s="31">
        <v>424002</v>
      </c>
      <c r="E15" s="34" t="s">
        <v>172</v>
      </c>
      <c r="F15" s="42">
        <v>110.300352</v>
      </c>
      <c r="G15" s="42"/>
      <c r="H15" s="35"/>
      <c r="I15" s="35"/>
      <c r="J15" s="35"/>
      <c r="K15" s="35"/>
      <c r="L15" s="42">
        <v>110.300352</v>
      </c>
      <c r="M15" s="35">
        <v>110.300352</v>
      </c>
      <c r="N15" s="38"/>
    </row>
    <row r="16" spans="1:14">
      <c r="A16" s="30" t="s">
        <v>169</v>
      </c>
      <c r="B16" s="30" t="s">
        <v>176</v>
      </c>
      <c r="C16" s="30" t="s">
        <v>176</v>
      </c>
      <c r="D16" s="31">
        <v>424002</v>
      </c>
      <c r="E16" s="34" t="s">
        <v>178</v>
      </c>
      <c r="F16" s="42">
        <v>6.893772</v>
      </c>
      <c r="G16" s="42"/>
      <c r="H16" s="35"/>
      <c r="I16" s="35"/>
      <c r="J16" s="35"/>
      <c r="K16" s="35"/>
      <c r="L16" s="42">
        <v>6.893772</v>
      </c>
      <c r="M16" s="35">
        <v>6.893772</v>
      </c>
      <c r="N16" s="38"/>
    </row>
    <row r="17" spans="1:14">
      <c r="A17" s="30" t="s">
        <v>188</v>
      </c>
      <c r="B17" s="30" t="s">
        <v>189</v>
      </c>
      <c r="C17" s="30" t="s">
        <v>180</v>
      </c>
      <c r="D17" s="31">
        <v>424002</v>
      </c>
      <c r="E17" s="34" t="s">
        <v>191</v>
      </c>
      <c r="F17" s="42">
        <v>65.490834</v>
      </c>
      <c r="G17" s="42"/>
      <c r="H17" s="35"/>
      <c r="I17" s="35"/>
      <c r="J17" s="35"/>
      <c r="K17" s="35"/>
      <c r="L17" s="42">
        <v>65.490834</v>
      </c>
      <c r="M17" s="35">
        <v>65.490834</v>
      </c>
      <c r="N17" s="38"/>
    </row>
    <row r="18" spans="1:14">
      <c r="A18" s="30" t="s">
        <v>179</v>
      </c>
      <c r="B18" s="30" t="s">
        <v>180</v>
      </c>
      <c r="C18" s="30" t="s">
        <v>192</v>
      </c>
      <c r="D18" s="31">
        <v>424002</v>
      </c>
      <c r="E18" s="34" t="s">
        <v>194</v>
      </c>
      <c r="F18" s="42">
        <v>886.8005</v>
      </c>
      <c r="G18" s="42"/>
      <c r="H18" s="35"/>
      <c r="I18" s="35"/>
      <c r="J18" s="35"/>
      <c r="K18" s="35"/>
      <c r="L18" s="42">
        <v>886.8005</v>
      </c>
      <c r="M18" s="35">
        <v>886.8005</v>
      </c>
      <c r="N18" s="38"/>
    </row>
    <row r="19" spans="1:14">
      <c r="A19" s="30" t="s">
        <v>184</v>
      </c>
      <c r="B19" s="30" t="s">
        <v>180</v>
      </c>
      <c r="C19" s="30" t="s">
        <v>181</v>
      </c>
      <c r="D19" s="31">
        <v>424002</v>
      </c>
      <c r="E19" s="34" t="s">
        <v>186</v>
      </c>
      <c r="F19" s="42">
        <v>82.725264</v>
      </c>
      <c r="G19" s="42"/>
      <c r="H19" s="35"/>
      <c r="I19" s="35"/>
      <c r="J19" s="35"/>
      <c r="K19" s="35"/>
      <c r="L19" s="42">
        <v>82.725264</v>
      </c>
      <c r="M19" s="35">
        <v>82.725264</v>
      </c>
      <c r="N19" s="3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topLeftCell="A3" workbookViewId="0">
      <selection activeCell="U1" sqref="U1:V1"/>
    </sheetView>
  </sheetViews>
  <sheetFormatPr defaultColWidth="10" defaultRowHeight="13.5"/>
  <cols>
    <col min="1" max="1" width="5" customWidth="1"/>
    <col min="2" max="2" width="5.10833333333333" customWidth="1"/>
    <col min="3" max="3" width="5.775" customWidth="1"/>
    <col min="4" max="4" width="8" customWidth="1"/>
    <col min="5" max="5" width="20.1083333333333" customWidth="1"/>
    <col min="6" max="6" width="14" customWidth="1"/>
    <col min="7" max="7" width="11.6666666666667" customWidth="1"/>
    <col min="8" max="22" width="7.775" customWidth="1"/>
    <col min="23" max="24" width="9.775" customWidth="1"/>
  </cols>
  <sheetData>
    <row r="1" ht="16.35" customHeight="1" spans="1:22">
      <c r="A1" s="3"/>
      <c r="U1" s="15" t="s">
        <v>311</v>
      </c>
      <c r="V1" s="15"/>
    </row>
    <row r="2" ht="50.1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31</v>
      </c>
      <c r="V3" s="8"/>
    </row>
    <row r="4" ht="26.7" customHeight="1" spans="1:22">
      <c r="A4" s="11" t="s">
        <v>158</v>
      </c>
      <c r="B4" s="11"/>
      <c r="C4" s="11"/>
      <c r="D4" s="11" t="s">
        <v>196</v>
      </c>
      <c r="E4" s="11" t="s">
        <v>197</v>
      </c>
      <c r="F4" s="11" t="s">
        <v>215</v>
      </c>
      <c r="G4" s="11" t="s">
        <v>312</v>
      </c>
      <c r="H4" s="11"/>
      <c r="I4" s="11"/>
      <c r="J4" s="11"/>
      <c r="K4" s="11"/>
      <c r="L4" s="11" t="s">
        <v>313</v>
      </c>
      <c r="M4" s="11"/>
      <c r="N4" s="11"/>
      <c r="O4" s="11"/>
      <c r="P4" s="11"/>
      <c r="Q4" s="11"/>
      <c r="R4" s="11" t="s">
        <v>308</v>
      </c>
      <c r="S4" s="11" t="s">
        <v>314</v>
      </c>
      <c r="T4" s="11"/>
      <c r="U4" s="11"/>
      <c r="V4" s="11"/>
    </row>
    <row r="5" ht="56.1" customHeight="1" spans="1:22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135</v>
      </c>
      <c r="H5" s="11" t="s">
        <v>315</v>
      </c>
      <c r="I5" s="11" t="s">
        <v>316</v>
      </c>
      <c r="J5" s="11" t="s">
        <v>317</v>
      </c>
      <c r="K5" s="11" t="s">
        <v>318</v>
      </c>
      <c r="L5" s="11" t="s">
        <v>135</v>
      </c>
      <c r="M5" s="11" t="s">
        <v>319</v>
      </c>
      <c r="N5" s="11" t="s">
        <v>320</v>
      </c>
      <c r="O5" s="11" t="s">
        <v>321</v>
      </c>
      <c r="P5" s="11" t="s">
        <v>272</v>
      </c>
      <c r="Q5" s="11" t="s">
        <v>322</v>
      </c>
      <c r="R5" s="11"/>
      <c r="S5" s="11" t="s">
        <v>135</v>
      </c>
      <c r="T5" s="11" t="s">
        <v>323</v>
      </c>
      <c r="U5" s="11" t="s">
        <v>324</v>
      </c>
      <c r="V5" s="11" t="s">
        <v>309</v>
      </c>
    </row>
    <row r="6" ht="22.95" customHeight="1" spans="1:22">
      <c r="A6" s="14"/>
      <c r="B6" s="14"/>
      <c r="C6" s="14"/>
      <c r="D6" s="14"/>
      <c r="E6" s="14" t="s">
        <v>135</v>
      </c>
      <c r="F6" s="45">
        <f>F7</f>
        <v>2400.271746</v>
      </c>
      <c r="G6" s="45">
        <f t="shared" ref="G6:R6" si="0">G7</f>
        <v>1832.5058</v>
      </c>
      <c r="H6" s="45">
        <f t="shared" si="0"/>
        <v>991.7232</v>
      </c>
      <c r="I6" s="45">
        <f t="shared" si="0"/>
        <v>398.60324</v>
      </c>
      <c r="J6" s="45">
        <f t="shared" si="0"/>
        <v>0</v>
      </c>
      <c r="K6" s="45">
        <f t="shared" si="0"/>
        <v>442.17936</v>
      </c>
      <c r="L6" s="45">
        <f t="shared" si="0"/>
        <v>391.625751</v>
      </c>
      <c r="M6" s="45">
        <f t="shared" si="0"/>
        <v>234.853594</v>
      </c>
      <c r="N6" s="45">
        <f t="shared" si="0"/>
        <v>2.649485</v>
      </c>
      <c r="O6" s="45">
        <f t="shared" si="0"/>
        <v>124.765972</v>
      </c>
      <c r="P6" s="45">
        <f t="shared" si="0"/>
        <v>14.67835</v>
      </c>
      <c r="Q6" s="45">
        <f t="shared" si="0"/>
        <v>14.67835</v>
      </c>
      <c r="R6" s="45">
        <f t="shared" si="0"/>
        <v>176.140195</v>
      </c>
      <c r="S6" s="13"/>
      <c r="T6" s="13"/>
      <c r="U6" s="13"/>
      <c r="V6" s="13"/>
    </row>
    <row r="7" ht="22.95" customHeight="1" spans="1:22">
      <c r="A7" s="14"/>
      <c r="B7" s="14"/>
      <c r="C7" s="14"/>
      <c r="D7" s="12" t="s">
        <v>153</v>
      </c>
      <c r="E7" s="12" t="s">
        <v>3</v>
      </c>
      <c r="F7" s="45">
        <f>F8+F14</f>
        <v>2400.271746</v>
      </c>
      <c r="G7" s="45">
        <f t="shared" ref="G7:R7" si="1">G8+G14</f>
        <v>1832.5058</v>
      </c>
      <c r="H7" s="45">
        <f t="shared" si="1"/>
        <v>991.7232</v>
      </c>
      <c r="I7" s="45">
        <f t="shared" si="1"/>
        <v>398.60324</v>
      </c>
      <c r="J7" s="45">
        <f t="shared" si="1"/>
        <v>0</v>
      </c>
      <c r="K7" s="45">
        <f t="shared" si="1"/>
        <v>442.17936</v>
      </c>
      <c r="L7" s="45">
        <f t="shared" si="1"/>
        <v>391.625751</v>
      </c>
      <c r="M7" s="45">
        <f t="shared" si="1"/>
        <v>234.853594</v>
      </c>
      <c r="N7" s="45">
        <f t="shared" si="1"/>
        <v>2.649485</v>
      </c>
      <c r="O7" s="45">
        <f t="shared" si="1"/>
        <v>124.765972</v>
      </c>
      <c r="P7" s="45">
        <f t="shared" si="1"/>
        <v>14.67835</v>
      </c>
      <c r="Q7" s="45">
        <f t="shared" si="1"/>
        <v>14.67835</v>
      </c>
      <c r="R7" s="45">
        <f t="shared" si="1"/>
        <v>176.140195</v>
      </c>
      <c r="S7" s="13"/>
      <c r="T7" s="13"/>
      <c r="U7" s="13"/>
      <c r="V7" s="13"/>
    </row>
    <row r="8" ht="22.95" customHeight="1" spans="1:22">
      <c r="A8" s="14"/>
      <c r="B8" s="14"/>
      <c r="C8" s="14"/>
      <c r="D8" s="18" t="s">
        <v>154</v>
      </c>
      <c r="E8" s="18" t="s">
        <v>155</v>
      </c>
      <c r="F8" s="45">
        <v>1248.061024</v>
      </c>
      <c r="G8" s="45">
        <v>945.7053</v>
      </c>
      <c r="H8" s="45">
        <v>532.494</v>
      </c>
      <c r="I8" s="45">
        <v>201.17994</v>
      </c>
      <c r="J8" s="45"/>
      <c r="K8" s="45">
        <v>212.03136</v>
      </c>
      <c r="L8" s="45">
        <v>208.940793</v>
      </c>
      <c r="M8" s="45">
        <v>124.553242</v>
      </c>
      <c r="N8" s="45">
        <v>2.649485</v>
      </c>
      <c r="O8" s="45">
        <v>66.16891</v>
      </c>
      <c r="P8" s="45">
        <v>7.784578</v>
      </c>
      <c r="Q8" s="45">
        <v>7.784578</v>
      </c>
      <c r="R8" s="45">
        <v>93.414931</v>
      </c>
      <c r="S8" s="13"/>
      <c r="T8" s="13"/>
      <c r="U8" s="13"/>
      <c r="V8" s="13"/>
    </row>
    <row r="9" ht="22.95" customHeight="1" spans="1:22">
      <c r="A9" s="21" t="s">
        <v>169</v>
      </c>
      <c r="B9" s="21" t="s">
        <v>170</v>
      </c>
      <c r="C9" s="21" t="s">
        <v>170</v>
      </c>
      <c r="D9" s="17" t="s">
        <v>213</v>
      </c>
      <c r="E9" s="5" t="s">
        <v>172</v>
      </c>
      <c r="F9" s="46">
        <v>124.553242</v>
      </c>
      <c r="G9" s="47"/>
      <c r="H9" s="47"/>
      <c r="I9" s="47"/>
      <c r="J9" s="47"/>
      <c r="K9" s="47"/>
      <c r="L9" s="46">
        <v>124.553242</v>
      </c>
      <c r="M9" s="47">
        <v>124.553242</v>
      </c>
      <c r="N9" s="47"/>
      <c r="O9" s="47"/>
      <c r="P9" s="47"/>
      <c r="Q9" s="47"/>
      <c r="R9" s="47"/>
      <c r="S9" s="6"/>
      <c r="T9" s="19"/>
      <c r="U9" s="19"/>
      <c r="V9" s="19"/>
    </row>
    <row r="10" ht="22.95" customHeight="1" spans="1:22">
      <c r="A10" s="21" t="s">
        <v>169</v>
      </c>
      <c r="B10" s="21" t="s">
        <v>170</v>
      </c>
      <c r="C10" s="21" t="s">
        <v>173</v>
      </c>
      <c r="D10" s="17" t="s">
        <v>213</v>
      </c>
      <c r="E10" s="5" t="s">
        <v>175</v>
      </c>
      <c r="F10" s="46">
        <v>2.649485</v>
      </c>
      <c r="G10" s="47"/>
      <c r="H10" s="47"/>
      <c r="I10" s="47"/>
      <c r="J10" s="47"/>
      <c r="K10" s="47"/>
      <c r="L10" s="46">
        <v>2.649485</v>
      </c>
      <c r="M10" s="47"/>
      <c r="N10" s="47">
        <v>2.649485</v>
      </c>
      <c r="O10" s="47"/>
      <c r="P10" s="47"/>
      <c r="Q10" s="47"/>
      <c r="R10" s="47"/>
      <c r="S10" s="6"/>
      <c r="T10" s="19"/>
      <c r="U10" s="19"/>
      <c r="V10" s="19"/>
    </row>
    <row r="11" ht="22.95" customHeight="1" spans="1:22">
      <c r="A11" s="21" t="s">
        <v>169</v>
      </c>
      <c r="B11" s="21" t="s">
        <v>176</v>
      </c>
      <c r="C11" s="21" t="s">
        <v>176</v>
      </c>
      <c r="D11" s="17" t="s">
        <v>213</v>
      </c>
      <c r="E11" s="5" t="s">
        <v>178</v>
      </c>
      <c r="F11" s="46">
        <v>81.738066</v>
      </c>
      <c r="G11" s="47"/>
      <c r="H11" s="47"/>
      <c r="I11" s="47"/>
      <c r="J11" s="47"/>
      <c r="K11" s="47"/>
      <c r="L11" s="46">
        <v>81.738066</v>
      </c>
      <c r="M11" s="47"/>
      <c r="N11" s="47"/>
      <c r="O11" s="47">
        <v>66.16891</v>
      </c>
      <c r="P11" s="47">
        <v>7.784578</v>
      </c>
      <c r="Q11" s="47">
        <v>7.784578</v>
      </c>
      <c r="R11" s="47"/>
      <c r="S11" s="6"/>
      <c r="T11" s="19"/>
      <c r="U11" s="19"/>
      <c r="V11" s="19"/>
    </row>
    <row r="12" ht="22.95" customHeight="1" spans="1:22">
      <c r="A12" s="21" t="s">
        <v>179</v>
      </c>
      <c r="B12" s="21" t="s">
        <v>180</v>
      </c>
      <c r="C12" s="21" t="s">
        <v>181</v>
      </c>
      <c r="D12" s="17" t="s">
        <v>213</v>
      </c>
      <c r="E12" s="5" t="s">
        <v>183</v>
      </c>
      <c r="F12" s="46">
        <v>945.7053</v>
      </c>
      <c r="G12" s="47">
        <v>945.7053</v>
      </c>
      <c r="H12" s="47">
        <v>532.494</v>
      </c>
      <c r="I12" s="47">
        <v>201.17994</v>
      </c>
      <c r="J12" s="47"/>
      <c r="K12" s="47">
        <v>212.03136</v>
      </c>
      <c r="L12" s="46"/>
      <c r="M12" s="47"/>
      <c r="N12" s="47"/>
      <c r="O12" s="47"/>
      <c r="P12" s="47"/>
      <c r="Q12" s="47"/>
      <c r="R12" s="47"/>
      <c r="S12" s="6"/>
      <c r="T12" s="19"/>
      <c r="U12" s="19"/>
      <c r="V12" s="19"/>
    </row>
    <row r="13" ht="22.95" customHeight="1" spans="1:22">
      <c r="A13" s="26" t="s">
        <v>184</v>
      </c>
      <c r="B13" s="26" t="s">
        <v>180</v>
      </c>
      <c r="C13" s="26" t="s">
        <v>181</v>
      </c>
      <c r="D13" s="27" t="s">
        <v>213</v>
      </c>
      <c r="E13" s="28" t="s">
        <v>186</v>
      </c>
      <c r="F13" s="39">
        <v>93.414931</v>
      </c>
      <c r="G13" s="29"/>
      <c r="H13" s="29"/>
      <c r="I13" s="29"/>
      <c r="J13" s="29"/>
      <c r="K13" s="29"/>
      <c r="L13" s="39"/>
      <c r="M13" s="29"/>
      <c r="N13" s="29"/>
      <c r="O13" s="29"/>
      <c r="P13" s="29"/>
      <c r="Q13" s="29"/>
      <c r="R13" s="29">
        <v>93.414931</v>
      </c>
      <c r="S13" s="50"/>
      <c r="T13" s="37"/>
      <c r="U13" s="37"/>
      <c r="V13" s="37"/>
    </row>
    <row r="14" spans="1:22">
      <c r="A14" s="38"/>
      <c r="B14" s="38"/>
      <c r="C14" s="38"/>
      <c r="D14" s="31">
        <v>424002</v>
      </c>
      <c r="E14" s="32" t="s">
        <v>156</v>
      </c>
      <c r="F14" s="48">
        <v>1152.210722</v>
      </c>
      <c r="G14" s="48">
        <v>886.8005</v>
      </c>
      <c r="H14" s="48">
        <v>459.2292</v>
      </c>
      <c r="I14" s="48">
        <v>197.4233</v>
      </c>
      <c r="J14" s="48"/>
      <c r="K14" s="48">
        <v>230.148</v>
      </c>
      <c r="L14" s="48">
        <v>182.684958</v>
      </c>
      <c r="M14" s="48">
        <v>110.300352</v>
      </c>
      <c r="N14" s="48"/>
      <c r="O14" s="48">
        <v>58.597062</v>
      </c>
      <c r="P14" s="48">
        <v>6.893772</v>
      </c>
      <c r="Q14" s="48">
        <v>6.893772</v>
      </c>
      <c r="R14" s="48">
        <v>82.725264</v>
      </c>
      <c r="S14" s="38"/>
      <c r="T14" s="38"/>
      <c r="U14" s="38"/>
      <c r="V14" s="38"/>
    </row>
    <row r="15" ht="19.5" spans="1:22">
      <c r="A15" s="30" t="s">
        <v>169</v>
      </c>
      <c r="B15" s="30" t="s">
        <v>170</v>
      </c>
      <c r="C15" s="30" t="s">
        <v>170</v>
      </c>
      <c r="D15" s="31">
        <v>424002</v>
      </c>
      <c r="E15" s="34" t="s">
        <v>172</v>
      </c>
      <c r="F15" s="42">
        <v>110.300352</v>
      </c>
      <c r="G15" s="35"/>
      <c r="H15" s="35"/>
      <c r="I15" s="35"/>
      <c r="J15" s="35"/>
      <c r="K15" s="35"/>
      <c r="L15" s="42">
        <v>110.300352</v>
      </c>
      <c r="M15" s="35">
        <v>110.300352</v>
      </c>
      <c r="N15" s="35"/>
      <c r="O15" s="35"/>
      <c r="P15" s="35"/>
      <c r="Q15" s="35"/>
      <c r="R15" s="35"/>
      <c r="S15" s="38"/>
      <c r="T15" s="38"/>
      <c r="U15" s="38"/>
      <c r="V15" s="38"/>
    </row>
    <row r="16" spans="1:22">
      <c r="A16" s="30" t="s">
        <v>169</v>
      </c>
      <c r="B16" s="30" t="s">
        <v>176</v>
      </c>
      <c r="C16" s="30" t="s">
        <v>176</v>
      </c>
      <c r="D16" s="31">
        <v>424002</v>
      </c>
      <c r="E16" s="34" t="s">
        <v>178</v>
      </c>
      <c r="F16" s="42">
        <v>6.893772</v>
      </c>
      <c r="G16" s="35"/>
      <c r="H16" s="35"/>
      <c r="I16" s="35"/>
      <c r="J16" s="35"/>
      <c r="K16" s="35"/>
      <c r="L16" s="42">
        <v>6.893772</v>
      </c>
      <c r="M16" s="35"/>
      <c r="N16" s="35"/>
      <c r="O16" s="35"/>
      <c r="P16" s="35"/>
      <c r="Q16" s="35">
        <v>6.893772</v>
      </c>
      <c r="R16" s="35"/>
      <c r="S16" s="38"/>
      <c r="T16" s="38"/>
      <c r="U16" s="38"/>
      <c r="V16" s="38"/>
    </row>
    <row r="17" spans="1:22">
      <c r="A17" s="30" t="s">
        <v>188</v>
      </c>
      <c r="B17" s="30" t="s">
        <v>189</v>
      </c>
      <c r="C17" s="30" t="s">
        <v>180</v>
      </c>
      <c r="D17" s="31">
        <v>424002</v>
      </c>
      <c r="E17" s="34" t="s">
        <v>191</v>
      </c>
      <c r="F17" s="42">
        <v>65.490834</v>
      </c>
      <c r="G17" s="35"/>
      <c r="H17" s="35"/>
      <c r="I17" s="35"/>
      <c r="J17" s="35"/>
      <c r="K17" s="35"/>
      <c r="L17" s="42">
        <v>65.490834</v>
      </c>
      <c r="M17" s="35"/>
      <c r="N17" s="35"/>
      <c r="O17" s="35">
        <v>58.597062</v>
      </c>
      <c r="P17" s="35">
        <v>6.893772</v>
      </c>
      <c r="Q17" s="35"/>
      <c r="R17" s="35"/>
      <c r="S17" s="38"/>
      <c r="T17" s="38"/>
      <c r="U17" s="38"/>
      <c r="V17" s="38"/>
    </row>
    <row r="18" spans="1:22">
      <c r="A18" s="30" t="s">
        <v>179</v>
      </c>
      <c r="B18" s="30" t="s">
        <v>180</v>
      </c>
      <c r="C18" s="30" t="s">
        <v>192</v>
      </c>
      <c r="D18" s="31">
        <v>424002</v>
      </c>
      <c r="E18" s="34" t="s">
        <v>194</v>
      </c>
      <c r="F18" s="42">
        <v>886.8005</v>
      </c>
      <c r="G18" s="35">
        <v>886.8005</v>
      </c>
      <c r="H18" s="35">
        <v>459.2292</v>
      </c>
      <c r="I18" s="35">
        <v>197.4233</v>
      </c>
      <c r="J18" s="35"/>
      <c r="K18" s="35">
        <v>230.148</v>
      </c>
      <c r="L18" s="42"/>
      <c r="M18" s="35"/>
      <c r="N18" s="35"/>
      <c r="O18" s="35"/>
      <c r="P18" s="35"/>
      <c r="Q18" s="35"/>
      <c r="R18" s="35"/>
      <c r="S18" s="38"/>
      <c r="T18" s="38"/>
      <c r="U18" s="38"/>
      <c r="V18" s="38"/>
    </row>
    <row r="19" spans="1:22">
      <c r="A19" s="30" t="s">
        <v>184</v>
      </c>
      <c r="B19" s="30" t="s">
        <v>180</v>
      </c>
      <c r="C19" s="30" t="s">
        <v>181</v>
      </c>
      <c r="D19" s="31">
        <v>424002</v>
      </c>
      <c r="E19" s="34" t="s">
        <v>186</v>
      </c>
      <c r="F19" s="42">
        <v>82.725264</v>
      </c>
      <c r="G19" s="35"/>
      <c r="H19" s="35"/>
      <c r="I19" s="35"/>
      <c r="J19" s="35"/>
      <c r="K19" s="35"/>
      <c r="L19" s="42"/>
      <c r="M19" s="35"/>
      <c r="N19" s="35"/>
      <c r="O19" s="35"/>
      <c r="P19" s="35"/>
      <c r="Q19" s="35"/>
      <c r="R19" s="35">
        <v>82.725264</v>
      </c>
      <c r="S19" s="38"/>
      <c r="T19" s="38"/>
      <c r="U19" s="38"/>
      <c r="V19" s="38"/>
    </row>
    <row r="20" spans="6:18"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1" sqref="K1"/>
    </sheetView>
  </sheetViews>
  <sheetFormatPr defaultColWidth="10" defaultRowHeight="13.5"/>
  <cols>
    <col min="1" max="1" width="4.775" customWidth="1"/>
    <col min="2" max="2" width="5.89166666666667" customWidth="1"/>
    <col min="3" max="3" width="7.66666666666667" customWidth="1"/>
    <col min="4" max="4" width="12.4416666666667" customWidth="1"/>
    <col min="5" max="5" width="29.8916666666667" customWidth="1"/>
    <col min="6" max="6" width="16.3333333333333" customWidth="1"/>
    <col min="7" max="7" width="13.3333333333333" customWidth="1"/>
    <col min="8" max="8" width="11.1083333333333" customWidth="1"/>
    <col min="9" max="9" width="12.1083333333333" customWidth="1"/>
    <col min="10" max="10" width="12" customWidth="1"/>
    <col min="11" max="11" width="11.4416666666667" customWidth="1"/>
    <col min="12" max="13" width="9.775" customWidth="1"/>
  </cols>
  <sheetData>
    <row r="1" ht="16.35" customHeight="1" spans="1:11">
      <c r="A1" s="3"/>
      <c r="K1" s="15" t="s">
        <v>325</v>
      </c>
    </row>
    <row r="2" ht="46.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15" customHeight="1" spans="1:1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8" t="s">
        <v>31</v>
      </c>
      <c r="K3" s="8"/>
    </row>
    <row r="4" ht="23.25" customHeight="1" spans="1:11">
      <c r="A4" s="11" t="s">
        <v>158</v>
      </c>
      <c r="B4" s="11"/>
      <c r="C4" s="11"/>
      <c r="D4" s="11" t="s">
        <v>196</v>
      </c>
      <c r="E4" s="11" t="s">
        <v>197</v>
      </c>
      <c r="F4" s="11" t="s">
        <v>326</v>
      </c>
      <c r="G4" s="11" t="s">
        <v>327</v>
      </c>
      <c r="H4" s="11" t="s">
        <v>328</v>
      </c>
      <c r="I4" s="11" t="s">
        <v>329</v>
      </c>
      <c r="J4" s="11" t="s">
        <v>330</v>
      </c>
      <c r="K4" s="11" t="s">
        <v>331</v>
      </c>
    </row>
    <row r="5" ht="23.2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95" customHeight="1" spans="1:1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ht="22.95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5" customHeight="1" spans="1:11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</row>
    <row r="9" ht="22.95" customHeight="1" spans="1:11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Q1" sqref="Q1:R1"/>
    </sheetView>
  </sheetViews>
  <sheetFormatPr defaultColWidth="10" defaultRowHeight="13.5"/>
  <cols>
    <col min="1" max="1" width="4.775" customWidth="1"/>
    <col min="2" max="2" width="5.33333333333333" customWidth="1"/>
    <col min="3" max="3" width="6" customWidth="1"/>
    <col min="4" max="4" width="9.775" customWidth="1"/>
    <col min="5" max="5" width="20.1083333333333" customWidth="1"/>
    <col min="6" max="18" width="7.775" customWidth="1"/>
    <col min="19" max="20" width="9.775" customWidth="1"/>
  </cols>
  <sheetData>
    <row r="1" ht="16.35" customHeight="1" spans="1:18">
      <c r="A1" s="3"/>
      <c r="Q1" s="15" t="s">
        <v>332</v>
      </c>
      <c r="R1" s="15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31</v>
      </c>
      <c r="R3" s="8"/>
    </row>
    <row r="4" ht="24.15" customHeight="1" spans="1:18">
      <c r="A4" s="11" t="s">
        <v>158</v>
      </c>
      <c r="B4" s="11"/>
      <c r="C4" s="11"/>
      <c r="D4" s="11" t="s">
        <v>196</v>
      </c>
      <c r="E4" s="11" t="s">
        <v>197</v>
      </c>
      <c r="F4" s="11" t="s">
        <v>326</v>
      </c>
      <c r="G4" s="11" t="s">
        <v>333</v>
      </c>
      <c r="H4" s="11" t="s">
        <v>334</v>
      </c>
      <c r="I4" s="11" t="s">
        <v>335</v>
      </c>
      <c r="J4" s="11" t="s">
        <v>336</v>
      </c>
      <c r="K4" s="11" t="s">
        <v>337</v>
      </c>
      <c r="L4" s="11" t="s">
        <v>338</v>
      </c>
      <c r="M4" s="11" t="s">
        <v>339</v>
      </c>
      <c r="N4" s="11" t="s">
        <v>328</v>
      </c>
      <c r="O4" s="11" t="s">
        <v>340</v>
      </c>
      <c r="P4" s="11" t="s">
        <v>341</v>
      </c>
      <c r="Q4" s="11" t="s">
        <v>329</v>
      </c>
      <c r="R4" s="11" t="s">
        <v>331</v>
      </c>
    </row>
    <row r="5" ht="21.6" customHeight="1" spans="1:18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95" customHeight="1" spans="1:18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5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5" customHeight="1" spans="1:18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5" customHeight="1" spans="1:18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S1" sqref="S1:T1"/>
    </sheetView>
  </sheetViews>
  <sheetFormatPr defaultColWidth="10" defaultRowHeight="13.5"/>
  <cols>
    <col min="1" max="1" width="3.66666666666667" customWidth="1"/>
    <col min="2" max="2" width="4.66666666666667" customWidth="1"/>
    <col min="3" max="3" width="5.225" customWidth="1"/>
    <col min="4" max="4" width="7" customWidth="1"/>
    <col min="5" max="5" width="15.8916666666667" customWidth="1"/>
    <col min="6" max="6" width="9.66666666666667" customWidth="1"/>
    <col min="7" max="7" width="8.33333333333333" customWidth="1"/>
    <col min="8" max="8" width="8.225" customWidth="1"/>
    <col min="9" max="17" width="7.10833333333333" customWidth="1"/>
    <col min="18" max="18" width="8.44166666666667" customWidth="1"/>
    <col min="19" max="19" width="9.89166666666667" customWidth="1"/>
    <col min="20" max="20" width="7.10833333333333" customWidth="1"/>
    <col min="21" max="22" width="9.775" customWidth="1"/>
  </cols>
  <sheetData>
    <row r="1" ht="16.35" customHeight="1" spans="1:20">
      <c r="A1" s="3"/>
      <c r="S1" s="15" t="s">
        <v>342</v>
      </c>
      <c r="T1" s="15"/>
    </row>
    <row r="2" ht="36.15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8.5" customHeight="1" spans="1:20">
      <c r="A4" s="11" t="s">
        <v>158</v>
      </c>
      <c r="B4" s="11"/>
      <c r="C4" s="11"/>
      <c r="D4" s="11" t="s">
        <v>196</v>
      </c>
      <c r="E4" s="11" t="s">
        <v>197</v>
      </c>
      <c r="F4" s="11" t="s">
        <v>326</v>
      </c>
      <c r="G4" s="11" t="s">
        <v>200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203</v>
      </c>
      <c r="S4" s="11"/>
      <c r="T4" s="11"/>
    </row>
    <row r="5" ht="36.15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135</v>
      </c>
      <c r="H5" s="11" t="s">
        <v>343</v>
      </c>
      <c r="I5" s="11" t="s">
        <v>287</v>
      </c>
      <c r="J5" s="11" t="s">
        <v>344</v>
      </c>
      <c r="K5" s="11" t="s">
        <v>345</v>
      </c>
      <c r="L5" s="11" t="s">
        <v>346</v>
      </c>
      <c r="M5" s="11" t="s">
        <v>347</v>
      </c>
      <c r="N5" s="11" t="s">
        <v>348</v>
      </c>
      <c r="O5" s="11" t="s">
        <v>349</v>
      </c>
      <c r="P5" s="11" t="s">
        <v>350</v>
      </c>
      <c r="Q5" s="11" t="s">
        <v>351</v>
      </c>
      <c r="R5" s="11" t="s">
        <v>135</v>
      </c>
      <c r="S5" s="11" t="s">
        <v>281</v>
      </c>
      <c r="T5" s="11" t="s">
        <v>310</v>
      </c>
    </row>
    <row r="6" ht="22.95" customHeight="1" spans="1:20">
      <c r="A6" s="14"/>
      <c r="B6" s="14"/>
      <c r="C6" s="14"/>
      <c r="D6" s="14"/>
      <c r="E6" s="14" t="s">
        <v>135</v>
      </c>
      <c r="F6" s="25">
        <f>F7</f>
        <v>263.232</v>
      </c>
      <c r="G6" s="25">
        <f t="shared" ref="G6:T6" si="0">G7</f>
        <v>132.072</v>
      </c>
      <c r="H6" s="25">
        <f t="shared" si="0"/>
        <v>116.742</v>
      </c>
      <c r="I6" s="25">
        <f t="shared" si="0"/>
        <v>4.5</v>
      </c>
      <c r="J6" s="25">
        <f t="shared" si="0"/>
        <v>3.648</v>
      </c>
      <c r="K6" s="25">
        <f t="shared" si="0"/>
        <v>0</v>
      </c>
      <c r="L6" s="25">
        <f t="shared" si="0"/>
        <v>0</v>
      </c>
      <c r="M6" s="25">
        <f t="shared" si="0"/>
        <v>5.13</v>
      </c>
      <c r="N6" s="25">
        <f t="shared" si="0"/>
        <v>0</v>
      </c>
      <c r="O6" s="25">
        <f t="shared" si="0"/>
        <v>0</v>
      </c>
      <c r="P6" s="25">
        <f t="shared" si="0"/>
        <v>2.052</v>
      </c>
      <c r="Q6" s="25">
        <f t="shared" si="0"/>
        <v>0</v>
      </c>
      <c r="R6" s="25">
        <f t="shared" si="0"/>
        <v>131.16</v>
      </c>
      <c r="S6" s="25">
        <f t="shared" si="0"/>
        <v>131.16</v>
      </c>
      <c r="T6" s="25">
        <f t="shared" si="0"/>
        <v>0</v>
      </c>
    </row>
    <row r="7" ht="22.95" customHeight="1" spans="1:20">
      <c r="A7" s="14"/>
      <c r="B7" s="14"/>
      <c r="C7" s="14"/>
      <c r="D7" s="12" t="s">
        <v>153</v>
      </c>
      <c r="E7" s="12" t="s">
        <v>3</v>
      </c>
      <c r="F7" s="25">
        <f>F8+F10</f>
        <v>263.232</v>
      </c>
      <c r="G7" s="25">
        <f t="shared" ref="G7:T7" si="1">G8+G10</f>
        <v>132.072</v>
      </c>
      <c r="H7" s="25">
        <f t="shared" si="1"/>
        <v>116.742</v>
      </c>
      <c r="I7" s="25">
        <f t="shared" si="1"/>
        <v>4.5</v>
      </c>
      <c r="J7" s="25">
        <f t="shared" si="1"/>
        <v>3.648</v>
      </c>
      <c r="K7" s="25">
        <f t="shared" si="1"/>
        <v>0</v>
      </c>
      <c r="L7" s="25">
        <f t="shared" si="1"/>
        <v>0</v>
      </c>
      <c r="M7" s="25">
        <f t="shared" si="1"/>
        <v>5.13</v>
      </c>
      <c r="N7" s="25">
        <f t="shared" si="1"/>
        <v>0</v>
      </c>
      <c r="O7" s="25">
        <f t="shared" si="1"/>
        <v>0</v>
      </c>
      <c r="P7" s="25">
        <f t="shared" si="1"/>
        <v>2.052</v>
      </c>
      <c r="Q7" s="25">
        <f t="shared" si="1"/>
        <v>0</v>
      </c>
      <c r="R7" s="25">
        <f t="shared" si="1"/>
        <v>131.16</v>
      </c>
      <c r="S7" s="25">
        <f t="shared" si="1"/>
        <v>131.16</v>
      </c>
      <c r="T7" s="25">
        <f t="shared" si="1"/>
        <v>0</v>
      </c>
    </row>
    <row r="8" ht="22.95" customHeight="1" spans="1:20">
      <c r="A8" s="14"/>
      <c r="B8" s="14"/>
      <c r="C8" s="14"/>
      <c r="D8" s="18" t="s">
        <v>154</v>
      </c>
      <c r="E8" s="18" t="s">
        <v>155</v>
      </c>
      <c r="F8" s="25">
        <v>132.072</v>
      </c>
      <c r="G8" s="25">
        <v>132.072</v>
      </c>
      <c r="H8" s="25">
        <v>116.742</v>
      </c>
      <c r="I8" s="25">
        <v>4.5</v>
      </c>
      <c r="J8" s="25">
        <v>3.648</v>
      </c>
      <c r="K8" s="25"/>
      <c r="L8" s="25"/>
      <c r="M8" s="25">
        <v>5.13</v>
      </c>
      <c r="N8" s="25"/>
      <c r="O8" s="25"/>
      <c r="P8" s="25">
        <v>2.052</v>
      </c>
      <c r="Q8" s="25"/>
      <c r="R8" s="25"/>
      <c r="S8" s="25"/>
      <c r="T8" s="36"/>
    </row>
    <row r="9" ht="22.95" customHeight="1" spans="1:20">
      <c r="A9" s="26" t="s">
        <v>179</v>
      </c>
      <c r="B9" s="26" t="s">
        <v>180</v>
      </c>
      <c r="C9" s="26" t="s">
        <v>181</v>
      </c>
      <c r="D9" s="27" t="s">
        <v>213</v>
      </c>
      <c r="E9" s="28" t="s">
        <v>183</v>
      </c>
      <c r="F9" s="39">
        <v>132.072</v>
      </c>
      <c r="G9" s="29">
        <v>132.072</v>
      </c>
      <c r="H9" s="29">
        <v>116.742</v>
      </c>
      <c r="I9" s="29">
        <v>4.5</v>
      </c>
      <c r="J9" s="29">
        <v>3.648</v>
      </c>
      <c r="K9" s="29"/>
      <c r="L9" s="29"/>
      <c r="M9" s="29">
        <v>5.13</v>
      </c>
      <c r="N9" s="29"/>
      <c r="O9" s="29"/>
      <c r="P9" s="29">
        <v>2.052</v>
      </c>
      <c r="Q9" s="29"/>
      <c r="R9" s="29"/>
      <c r="S9" s="29"/>
      <c r="T9" s="19"/>
    </row>
    <row r="10" spans="1:20">
      <c r="A10" s="38"/>
      <c r="B10" s="38"/>
      <c r="C10" s="38"/>
      <c r="D10" s="31">
        <v>424002</v>
      </c>
      <c r="E10" s="32" t="s">
        <v>156</v>
      </c>
      <c r="F10" s="33">
        <v>131.16</v>
      </c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>
        <v>131.16</v>
      </c>
      <c r="S10" s="33">
        <v>131.16</v>
      </c>
      <c r="T10" s="43"/>
    </row>
    <row r="11" spans="1:20">
      <c r="A11" s="40">
        <v>213</v>
      </c>
      <c r="B11" s="40" t="s">
        <v>180</v>
      </c>
      <c r="C11" s="41" t="s">
        <v>192</v>
      </c>
      <c r="D11" s="31">
        <v>424002</v>
      </c>
      <c r="E11" s="34" t="s">
        <v>194</v>
      </c>
      <c r="F11" s="42">
        <v>131.16</v>
      </c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>
        <v>131.16</v>
      </c>
      <c r="S11" s="35">
        <v>131.16</v>
      </c>
      <c r="T11" s="4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F1" sqref="AF1:AG1"/>
    </sheetView>
  </sheetViews>
  <sheetFormatPr defaultColWidth="10" defaultRowHeight="13.5"/>
  <cols>
    <col min="1" max="1" width="5.225" customWidth="1"/>
    <col min="2" max="2" width="5.66666666666667" customWidth="1"/>
    <col min="3" max="3" width="5.89166666666667" customWidth="1"/>
    <col min="4" max="4" width="10.1083333333333" customWidth="1"/>
    <col min="5" max="5" width="18.1083333333333" customWidth="1"/>
    <col min="6" max="6" width="10.775" customWidth="1"/>
    <col min="7" max="30" width="7.10833333333333" customWidth="1"/>
    <col min="31" max="31" width="9.44166666666667" customWidth="1"/>
    <col min="32" max="33" width="7.10833333333333" customWidth="1"/>
    <col min="34" max="35" width="9.775" customWidth="1"/>
  </cols>
  <sheetData>
    <row r="1" ht="13.95" customHeight="1" spans="1:33">
      <c r="A1" s="3"/>
      <c r="F1" s="3"/>
      <c r="AF1" s="15" t="s">
        <v>352</v>
      </c>
      <c r="AG1" s="15"/>
    </row>
    <row r="2" ht="43.95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31</v>
      </c>
      <c r="AG3" s="8"/>
    </row>
    <row r="4" ht="24.9" customHeight="1" spans="1:33">
      <c r="A4" s="11" t="s">
        <v>158</v>
      </c>
      <c r="B4" s="11"/>
      <c r="C4" s="11"/>
      <c r="D4" s="11" t="s">
        <v>196</v>
      </c>
      <c r="E4" s="11" t="s">
        <v>197</v>
      </c>
      <c r="F4" s="11" t="s">
        <v>353</v>
      </c>
      <c r="G4" s="11" t="s">
        <v>354</v>
      </c>
      <c r="H4" s="11" t="s">
        <v>355</v>
      </c>
      <c r="I4" s="11" t="s">
        <v>356</v>
      </c>
      <c r="J4" s="11" t="s">
        <v>357</v>
      </c>
      <c r="K4" s="11" t="s">
        <v>358</v>
      </c>
      <c r="L4" s="11" t="s">
        <v>359</v>
      </c>
      <c r="M4" s="11" t="s">
        <v>360</v>
      </c>
      <c r="N4" s="11" t="s">
        <v>284</v>
      </c>
      <c r="O4" s="11" t="s">
        <v>361</v>
      </c>
      <c r="P4" s="11" t="s">
        <v>362</v>
      </c>
      <c r="Q4" s="11" t="s">
        <v>348</v>
      </c>
      <c r="R4" s="11" t="s">
        <v>350</v>
      </c>
      <c r="S4" s="11" t="s">
        <v>363</v>
      </c>
      <c r="T4" s="11" t="s">
        <v>287</v>
      </c>
      <c r="U4" s="11" t="s">
        <v>344</v>
      </c>
      <c r="V4" s="11" t="s">
        <v>347</v>
      </c>
      <c r="W4" s="11" t="s">
        <v>364</v>
      </c>
      <c r="X4" s="11" t="s">
        <v>365</v>
      </c>
      <c r="Y4" s="11" t="s">
        <v>366</v>
      </c>
      <c r="Z4" s="11" t="s">
        <v>367</v>
      </c>
      <c r="AA4" s="11" t="s">
        <v>346</v>
      </c>
      <c r="AB4" s="11" t="s">
        <v>368</v>
      </c>
      <c r="AC4" s="11" t="s">
        <v>369</v>
      </c>
      <c r="AD4" s="11" t="s">
        <v>349</v>
      </c>
      <c r="AE4" s="11" t="s">
        <v>370</v>
      </c>
      <c r="AF4" s="11" t="s">
        <v>371</v>
      </c>
      <c r="AG4" s="11" t="s">
        <v>351</v>
      </c>
    </row>
    <row r="5" ht="21.6" customHeight="1" spans="1:33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95" customHeight="1" spans="1:33">
      <c r="A6" s="4"/>
      <c r="B6" s="24"/>
      <c r="C6" s="24"/>
      <c r="D6" s="5"/>
      <c r="E6" s="5" t="s">
        <v>135</v>
      </c>
      <c r="F6" s="25">
        <f>F7</f>
        <v>263.232</v>
      </c>
      <c r="G6" s="25">
        <f t="shared" ref="G6:AG6" si="0">G7</f>
        <v>46.634</v>
      </c>
      <c r="H6" s="25">
        <f t="shared" si="0"/>
        <v>17.52</v>
      </c>
      <c r="I6" s="25">
        <f t="shared" si="0"/>
        <v>0</v>
      </c>
      <c r="J6" s="25">
        <f t="shared" si="0"/>
        <v>0</v>
      </c>
      <c r="K6" s="25">
        <f t="shared" si="0"/>
        <v>3.482</v>
      </c>
      <c r="L6" s="25">
        <f t="shared" si="0"/>
        <v>11.156</v>
      </c>
      <c r="M6" s="25">
        <f t="shared" si="0"/>
        <v>0</v>
      </c>
      <c r="N6" s="25">
        <f t="shared" si="0"/>
        <v>5.4</v>
      </c>
      <c r="O6" s="25">
        <f t="shared" si="0"/>
        <v>7.182</v>
      </c>
      <c r="P6" s="25">
        <f t="shared" si="0"/>
        <v>12.312</v>
      </c>
      <c r="Q6" s="25">
        <f t="shared" si="0"/>
        <v>0</v>
      </c>
      <c r="R6" s="25">
        <f t="shared" si="0"/>
        <v>2.052</v>
      </c>
      <c r="S6" s="25">
        <f t="shared" si="0"/>
        <v>0</v>
      </c>
      <c r="T6" s="25">
        <f t="shared" si="0"/>
        <v>4.5</v>
      </c>
      <c r="U6" s="25">
        <f t="shared" si="0"/>
        <v>3.648</v>
      </c>
      <c r="V6" s="25">
        <f t="shared" si="0"/>
        <v>5.13</v>
      </c>
      <c r="W6" s="25">
        <f t="shared" si="0"/>
        <v>0</v>
      </c>
      <c r="X6" s="25">
        <f t="shared" si="0"/>
        <v>0</v>
      </c>
      <c r="Y6" s="25">
        <f t="shared" si="0"/>
        <v>0</v>
      </c>
      <c r="Z6" s="25">
        <f t="shared" si="0"/>
        <v>0</v>
      </c>
      <c r="AA6" s="25">
        <f t="shared" si="0"/>
        <v>0</v>
      </c>
      <c r="AB6" s="25">
        <f t="shared" si="0"/>
        <v>0</v>
      </c>
      <c r="AC6" s="25">
        <f t="shared" si="0"/>
        <v>0</v>
      </c>
      <c r="AD6" s="25">
        <f t="shared" si="0"/>
        <v>0</v>
      </c>
      <c r="AE6" s="25">
        <f t="shared" si="0"/>
        <v>144.216</v>
      </c>
      <c r="AF6" s="25">
        <f t="shared" si="0"/>
        <v>0</v>
      </c>
      <c r="AG6" s="25">
        <f t="shared" si="0"/>
        <v>0</v>
      </c>
    </row>
    <row r="7" ht="22.95" customHeight="1" spans="1:33">
      <c r="A7" s="14"/>
      <c r="B7" s="14"/>
      <c r="C7" s="14"/>
      <c r="D7" s="12" t="s">
        <v>153</v>
      </c>
      <c r="E7" s="12" t="s">
        <v>3</v>
      </c>
      <c r="F7" s="25">
        <f>F8+F10</f>
        <v>263.232</v>
      </c>
      <c r="G7" s="25">
        <f t="shared" ref="G7:AG7" si="1">G8+G10</f>
        <v>46.634</v>
      </c>
      <c r="H7" s="25">
        <f t="shared" si="1"/>
        <v>17.52</v>
      </c>
      <c r="I7" s="25">
        <f t="shared" si="1"/>
        <v>0</v>
      </c>
      <c r="J7" s="25">
        <f t="shared" si="1"/>
        <v>0</v>
      </c>
      <c r="K7" s="25">
        <f t="shared" si="1"/>
        <v>3.482</v>
      </c>
      <c r="L7" s="25">
        <f t="shared" si="1"/>
        <v>11.156</v>
      </c>
      <c r="M7" s="25">
        <f t="shared" si="1"/>
        <v>0</v>
      </c>
      <c r="N7" s="25">
        <f t="shared" si="1"/>
        <v>5.4</v>
      </c>
      <c r="O7" s="25">
        <f t="shared" si="1"/>
        <v>7.182</v>
      </c>
      <c r="P7" s="25">
        <f t="shared" si="1"/>
        <v>12.312</v>
      </c>
      <c r="Q7" s="25">
        <f t="shared" si="1"/>
        <v>0</v>
      </c>
      <c r="R7" s="25">
        <f t="shared" si="1"/>
        <v>2.052</v>
      </c>
      <c r="S7" s="25">
        <f t="shared" si="1"/>
        <v>0</v>
      </c>
      <c r="T7" s="25">
        <f t="shared" si="1"/>
        <v>4.5</v>
      </c>
      <c r="U7" s="25">
        <f t="shared" si="1"/>
        <v>3.648</v>
      </c>
      <c r="V7" s="25">
        <f t="shared" si="1"/>
        <v>5.13</v>
      </c>
      <c r="W7" s="25">
        <f t="shared" si="1"/>
        <v>0</v>
      </c>
      <c r="X7" s="25">
        <f t="shared" si="1"/>
        <v>0</v>
      </c>
      <c r="Y7" s="25">
        <f t="shared" si="1"/>
        <v>0</v>
      </c>
      <c r="Z7" s="25">
        <f t="shared" si="1"/>
        <v>0</v>
      </c>
      <c r="AA7" s="25">
        <f t="shared" si="1"/>
        <v>0</v>
      </c>
      <c r="AB7" s="25">
        <f t="shared" si="1"/>
        <v>0</v>
      </c>
      <c r="AC7" s="25">
        <f t="shared" si="1"/>
        <v>0</v>
      </c>
      <c r="AD7" s="25">
        <f t="shared" si="1"/>
        <v>0</v>
      </c>
      <c r="AE7" s="25">
        <f t="shared" si="1"/>
        <v>144.216</v>
      </c>
      <c r="AF7" s="25">
        <f t="shared" si="1"/>
        <v>0</v>
      </c>
      <c r="AG7" s="25">
        <f t="shared" si="1"/>
        <v>0</v>
      </c>
    </row>
    <row r="8" ht="22.95" customHeight="1" spans="1:33">
      <c r="A8" s="14"/>
      <c r="B8" s="14"/>
      <c r="C8" s="14"/>
      <c r="D8" s="18" t="s">
        <v>154</v>
      </c>
      <c r="E8" s="18" t="s">
        <v>155</v>
      </c>
      <c r="F8" s="25">
        <v>132.072</v>
      </c>
      <c r="G8" s="25">
        <v>9.234</v>
      </c>
      <c r="H8" s="25">
        <v>2.52</v>
      </c>
      <c r="I8" s="25"/>
      <c r="J8" s="25"/>
      <c r="K8" s="25">
        <v>1.482</v>
      </c>
      <c r="L8" s="25">
        <v>6.156</v>
      </c>
      <c r="M8" s="25"/>
      <c r="N8" s="25">
        <v>5.4</v>
      </c>
      <c r="O8" s="25">
        <v>7.182</v>
      </c>
      <c r="P8" s="25">
        <v>12.312</v>
      </c>
      <c r="Q8" s="25"/>
      <c r="R8" s="25">
        <v>2.052</v>
      </c>
      <c r="S8" s="25"/>
      <c r="T8" s="25">
        <v>4.5</v>
      </c>
      <c r="U8" s="25">
        <v>3.648</v>
      </c>
      <c r="V8" s="25">
        <v>5.13</v>
      </c>
      <c r="W8" s="25"/>
      <c r="X8" s="25"/>
      <c r="Y8" s="25"/>
      <c r="Z8" s="25"/>
      <c r="AA8" s="25"/>
      <c r="AB8" s="25"/>
      <c r="AC8" s="25"/>
      <c r="AD8" s="25"/>
      <c r="AE8" s="25">
        <v>72.456</v>
      </c>
      <c r="AF8" s="36"/>
      <c r="AG8" s="36"/>
    </row>
    <row r="9" ht="22.95" customHeight="1" spans="1:33">
      <c r="A9" s="26" t="s">
        <v>179</v>
      </c>
      <c r="B9" s="26" t="s">
        <v>180</v>
      </c>
      <c r="C9" s="26" t="s">
        <v>181</v>
      </c>
      <c r="D9" s="27" t="s">
        <v>213</v>
      </c>
      <c r="E9" s="28" t="s">
        <v>183</v>
      </c>
      <c r="F9" s="29">
        <v>132.072</v>
      </c>
      <c r="G9" s="29">
        <v>9.234</v>
      </c>
      <c r="H9" s="29">
        <v>2.52</v>
      </c>
      <c r="I9" s="29"/>
      <c r="J9" s="29"/>
      <c r="K9" s="29">
        <v>1.482</v>
      </c>
      <c r="L9" s="29">
        <v>6.156</v>
      </c>
      <c r="M9" s="29"/>
      <c r="N9" s="29">
        <v>5.4</v>
      </c>
      <c r="O9" s="29">
        <v>7.182</v>
      </c>
      <c r="P9" s="29">
        <v>12.312</v>
      </c>
      <c r="Q9" s="29"/>
      <c r="R9" s="29">
        <v>2.052</v>
      </c>
      <c r="S9" s="29"/>
      <c r="T9" s="29">
        <v>4.5</v>
      </c>
      <c r="U9" s="29">
        <v>3.648</v>
      </c>
      <c r="V9" s="29">
        <v>5.13</v>
      </c>
      <c r="W9" s="29"/>
      <c r="X9" s="29"/>
      <c r="Y9" s="29"/>
      <c r="Z9" s="29"/>
      <c r="AA9" s="29"/>
      <c r="AB9" s="29"/>
      <c r="AC9" s="29"/>
      <c r="AD9" s="29"/>
      <c r="AE9" s="29">
        <v>72.456</v>
      </c>
      <c r="AF9" s="37"/>
      <c r="AG9" s="37"/>
    </row>
    <row r="10" spans="1:33">
      <c r="A10" s="30"/>
      <c r="B10" s="30"/>
      <c r="C10" s="30"/>
      <c r="D10" s="31">
        <v>424002</v>
      </c>
      <c r="E10" s="32" t="s">
        <v>156</v>
      </c>
      <c r="F10" s="33">
        <v>131.16</v>
      </c>
      <c r="G10" s="33">
        <v>37.4</v>
      </c>
      <c r="H10" s="33">
        <v>15</v>
      </c>
      <c r="I10" s="33"/>
      <c r="J10" s="33"/>
      <c r="K10" s="33">
        <v>2</v>
      </c>
      <c r="L10" s="33">
        <v>5</v>
      </c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>
        <v>71.76</v>
      </c>
      <c r="AF10" s="38"/>
      <c r="AG10" s="38"/>
    </row>
    <row r="11" spans="1:33">
      <c r="A11" s="30" t="s">
        <v>179</v>
      </c>
      <c r="B11" s="30" t="s">
        <v>180</v>
      </c>
      <c r="C11" s="30">
        <v>4</v>
      </c>
      <c r="D11" s="31">
        <v>424002</v>
      </c>
      <c r="E11" s="34" t="s">
        <v>194</v>
      </c>
      <c r="F11" s="35">
        <v>131.16</v>
      </c>
      <c r="G11" s="35">
        <v>37.4</v>
      </c>
      <c r="H11" s="35">
        <v>15</v>
      </c>
      <c r="I11" s="35"/>
      <c r="J11" s="35"/>
      <c r="K11" s="35">
        <v>2</v>
      </c>
      <c r="L11" s="35">
        <v>5</v>
      </c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>
        <v>71.76</v>
      </c>
      <c r="AF11" s="38"/>
      <c r="AG11" s="38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" sqref="G1:H1"/>
    </sheetView>
  </sheetViews>
  <sheetFormatPr defaultColWidth="10" defaultRowHeight="13.5" outlineLevelRow="7" outlineLevelCol="7"/>
  <cols>
    <col min="1" max="1" width="12.8916666666667" customWidth="1"/>
    <col min="2" max="2" width="29.775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775" customWidth="1"/>
    <col min="9" max="9" width="9.775" customWidth="1"/>
  </cols>
  <sheetData>
    <row r="1" ht="16.35" customHeight="1" spans="1:8">
      <c r="A1" s="3"/>
      <c r="G1" s="15" t="s">
        <v>372</v>
      </c>
      <c r="H1" s="15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373</v>
      </c>
      <c r="B4" s="11" t="s">
        <v>374</v>
      </c>
      <c r="C4" s="11" t="s">
        <v>375</v>
      </c>
      <c r="D4" s="11" t="s">
        <v>376</v>
      </c>
      <c r="E4" s="11" t="s">
        <v>377</v>
      </c>
      <c r="F4" s="11"/>
      <c r="G4" s="11"/>
      <c r="H4" s="11" t="s">
        <v>378</v>
      </c>
    </row>
    <row r="5" ht="25.95" customHeight="1" spans="1:8">
      <c r="A5" s="11"/>
      <c r="B5" s="11"/>
      <c r="C5" s="11"/>
      <c r="D5" s="11"/>
      <c r="E5" s="11" t="s">
        <v>137</v>
      </c>
      <c r="F5" s="11" t="s">
        <v>379</v>
      </c>
      <c r="G5" s="11" t="s">
        <v>380</v>
      </c>
      <c r="H5" s="11"/>
    </row>
    <row r="6" ht="22.95" customHeight="1" spans="1:8">
      <c r="A6" s="14"/>
      <c r="B6" s="14" t="s">
        <v>135</v>
      </c>
      <c r="C6" s="13">
        <v>5.13</v>
      </c>
      <c r="D6" s="13"/>
      <c r="E6" s="13"/>
      <c r="F6" s="13"/>
      <c r="G6" s="13"/>
      <c r="H6" s="13">
        <v>5.13</v>
      </c>
    </row>
    <row r="7" ht="22.95" customHeight="1" spans="1:8">
      <c r="A7" s="12" t="s">
        <v>153</v>
      </c>
      <c r="B7" s="12" t="s">
        <v>3</v>
      </c>
      <c r="C7" s="13">
        <v>5.13</v>
      </c>
      <c r="D7" s="13"/>
      <c r="E7" s="13"/>
      <c r="F7" s="13"/>
      <c r="G7" s="13"/>
      <c r="H7" s="13">
        <v>5.13</v>
      </c>
    </row>
    <row r="8" ht="22.95" customHeight="1" spans="1:8">
      <c r="A8" s="17" t="s">
        <v>154</v>
      </c>
      <c r="B8" s="17" t="s">
        <v>155</v>
      </c>
      <c r="C8" s="19">
        <v>5.13</v>
      </c>
      <c r="D8" s="19"/>
      <c r="E8" s="6"/>
      <c r="F8" s="19"/>
      <c r="G8" s="19"/>
      <c r="H8" s="19">
        <v>5.13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" sqref="G1:H1"/>
    </sheetView>
  </sheetViews>
  <sheetFormatPr defaultColWidth="10" defaultRowHeight="13.5" outlineLevelCol="7"/>
  <cols>
    <col min="1" max="1" width="11.3333333333333" customWidth="1"/>
    <col min="2" max="2" width="24.8916666666667" customWidth="1"/>
    <col min="3" max="3" width="16.1083333333333" customWidth="1"/>
    <col min="4" max="4" width="12.8916666666667" customWidth="1"/>
    <col min="5" max="5" width="12.775" customWidth="1"/>
    <col min="6" max="6" width="13.8916666666667" customWidth="1"/>
    <col min="7" max="7" width="14.1083333333333" customWidth="1"/>
    <col min="8" max="8" width="16.225" customWidth="1"/>
    <col min="9" max="9" width="9.775" customWidth="1"/>
  </cols>
  <sheetData>
    <row r="1" ht="16.35" customHeight="1" spans="1:8">
      <c r="A1" s="3"/>
      <c r="G1" s="15" t="s">
        <v>381</v>
      </c>
      <c r="H1" s="15"/>
    </row>
    <row r="2" ht="38.8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159</v>
      </c>
      <c r="B4" s="11" t="s">
        <v>160</v>
      </c>
      <c r="C4" s="11" t="s">
        <v>135</v>
      </c>
      <c r="D4" s="11" t="s">
        <v>382</v>
      </c>
      <c r="E4" s="11"/>
      <c r="F4" s="11"/>
      <c r="G4" s="11"/>
      <c r="H4" s="11" t="s">
        <v>162</v>
      </c>
    </row>
    <row r="5" ht="19.95" customHeight="1" spans="1:8">
      <c r="A5" s="11"/>
      <c r="B5" s="11"/>
      <c r="C5" s="11"/>
      <c r="D5" s="11" t="s">
        <v>137</v>
      </c>
      <c r="E5" s="11" t="s">
        <v>237</v>
      </c>
      <c r="F5" s="11"/>
      <c r="G5" s="11" t="s">
        <v>238</v>
      </c>
      <c r="H5" s="11"/>
    </row>
    <row r="6" ht="27.6" customHeight="1" spans="1:8">
      <c r="A6" s="11"/>
      <c r="B6" s="11"/>
      <c r="C6" s="11"/>
      <c r="D6" s="11"/>
      <c r="E6" s="11" t="s">
        <v>216</v>
      </c>
      <c r="F6" s="11" t="s">
        <v>207</v>
      </c>
      <c r="G6" s="11"/>
      <c r="H6" s="11"/>
    </row>
    <row r="7" ht="22.95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5" customHeight="1" spans="1:8">
      <c r="A8" s="12"/>
      <c r="B8" s="12"/>
      <c r="C8" s="13"/>
      <c r="D8" s="13"/>
      <c r="E8" s="13"/>
      <c r="F8" s="13"/>
      <c r="G8" s="13"/>
      <c r="H8" s="13"/>
    </row>
    <row r="9" ht="22.95" customHeight="1" spans="1:8">
      <c r="A9" s="18"/>
      <c r="B9" s="18"/>
      <c r="C9" s="13"/>
      <c r="D9" s="13"/>
      <c r="E9" s="13"/>
      <c r="F9" s="13"/>
      <c r="G9" s="13"/>
      <c r="H9" s="13"/>
    </row>
    <row r="10" ht="22.95" customHeight="1" spans="1:8">
      <c r="A10" s="18"/>
      <c r="B10" s="18"/>
      <c r="C10" s="13"/>
      <c r="D10" s="13"/>
      <c r="E10" s="13"/>
      <c r="F10" s="13"/>
      <c r="G10" s="13"/>
      <c r="H10" s="13"/>
    </row>
    <row r="11" ht="22.95" customHeight="1" spans="1:8">
      <c r="A11" s="18"/>
      <c r="B11" s="18"/>
      <c r="C11" s="13"/>
      <c r="D11" s="13"/>
      <c r="E11" s="13"/>
      <c r="F11" s="13"/>
      <c r="G11" s="13"/>
      <c r="H11" s="13"/>
    </row>
    <row r="12" ht="22.95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3.5"/>
  <cols>
    <col min="1" max="1" width="4.44166666666667" customWidth="1"/>
    <col min="2" max="2" width="4.775" customWidth="1"/>
    <col min="3" max="3" width="5" customWidth="1"/>
    <col min="4" max="4" width="6.66666666666667" customWidth="1"/>
    <col min="5" max="5" width="16.3333333333333" customWidth="1"/>
    <col min="6" max="6" width="11.775" customWidth="1"/>
    <col min="7" max="20" width="7.10833333333333" customWidth="1"/>
    <col min="21" max="22" width="9.775" customWidth="1"/>
  </cols>
  <sheetData>
    <row r="1" ht="16.35" customHeight="1" spans="1:20">
      <c r="A1" s="3"/>
      <c r="S1" s="15" t="s">
        <v>383</v>
      </c>
      <c r="T1" s="15"/>
    </row>
    <row r="2" ht="47.4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7.6" customHeight="1" spans="1:20">
      <c r="A4" s="11" t="s">
        <v>158</v>
      </c>
      <c r="B4" s="11"/>
      <c r="C4" s="11"/>
      <c r="D4" s="11" t="s">
        <v>196</v>
      </c>
      <c r="E4" s="11" t="s">
        <v>197</v>
      </c>
      <c r="F4" s="11" t="s">
        <v>198</v>
      </c>
      <c r="G4" s="11" t="s">
        <v>199</v>
      </c>
      <c r="H4" s="11" t="s">
        <v>200</v>
      </c>
      <c r="I4" s="11" t="s">
        <v>201</v>
      </c>
      <c r="J4" s="11" t="s">
        <v>202</v>
      </c>
      <c r="K4" s="11" t="s">
        <v>203</v>
      </c>
      <c r="L4" s="11" t="s">
        <v>204</v>
      </c>
      <c r="M4" s="11" t="s">
        <v>205</v>
      </c>
      <c r="N4" s="11" t="s">
        <v>206</v>
      </c>
      <c r="O4" s="11" t="s">
        <v>207</v>
      </c>
      <c r="P4" s="11" t="s">
        <v>208</v>
      </c>
      <c r="Q4" s="11" t="s">
        <v>209</v>
      </c>
      <c r="R4" s="11" t="s">
        <v>210</v>
      </c>
      <c r="S4" s="11" t="s">
        <v>211</v>
      </c>
      <c r="T4" s="11" t="s">
        <v>212</v>
      </c>
    </row>
    <row r="5" ht="19.95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95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5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5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5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3.5"/>
  <cols>
    <col min="1" max="1" width="3.775" customWidth="1"/>
    <col min="2" max="3" width="3.89166666666667" customWidth="1"/>
    <col min="4" max="4" width="6.775" customWidth="1"/>
    <col min="5" max="5" width="15.8916666666667" customWidth="1"/>
    <col min="6" max="6" width="9.225" customWidth="1"/>
    <col min="7" max="20" width="7.10833333333333" customWidth="1"/>
    <col min="21" max="22" width="9.775" customWidth="1"/>
  </cols>
  <sheetData>
    <row r="1" ht="16.35" customHeight="1" spans="1:20">
      <c r="A1" s="3"/>
      <c r="S1" s="15" t="s">
        <v>384</v>
      </c>
      <c r="T1" s="15"/>
    </row>
    <row r="2" ht="47.4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6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9.25" customHeight="1" spans="1:20">
      <c r="A4" s="11" t="s">
        <v>158</v>
      </c>
      <c r="B4" s="11"/>
      <c r="C4" s="11"/>
      <c r="D4" s="11" t="s">
        <v>196</v>
      </c>
      <c r="E4" s="11" t="s">
        <v>197</v>
      </c>
      <c r="F4" s="11" t="s">
        <v>215</v>
      </c>
      <c r="G4" s="11" t="s">
        <v>161</v>
      </c>
      <c r="H4" s="11"/>
      <c r="I4" s="11"/>
      <c r="J4" s="11"/>
      <c r="K4" s="11" t="s">
        <v>162</v>
      </c>
      <c r="L4" s="11"/>
      <c r="M4" s="11"/>
      <c r="N4" s="11"/>
      <c r="O4" s="11"/>
      <c r="P4" s="11"/>
      <c r="Q4" s="11"/>
      <c r="R4" s="11"/>
      <c r="S4" s="11"/>
      <c r="T4" s="11"/>
    </row>
    <row r="5" ht="50.1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135</v>
      </c>
      <c r="H5" s="11" t="s">
        <v>216</v>
      </c>
      <c r="I5" s="11" t="s">
        <v>217</v>
      </c>
      <c r="J5" s="11" t="s">
        <v>207</v>
      </c>
      <c r="K5" s="11" t="s">
        <v>135</v>
      </c>
      <c r="L5" s="11" t="s">
        <v>219</v>
      </c>
      <c r="M5" s="11" t="s">
        <v>220</v>
      </c>
      <c r="N5" s="11" t="s">
        <v>209</v>
      </c>
      <c r="O5" s="11" t="s">
        <v>221</v>
      </c>
      <c r="P5" s="11" t="s">
        <v>222</v>
      </c>
      <c r="Q5" s="11" t="s">
        <v>223</v>
      </c>
      <c r="R5" s="11" t="s">
        <v>205</v>
      </c>
      <c r="S5" s="11" t="s">
        <v>208</v>
      </c>
      <c r="T5" s="11" t="s">
        <v>212</v>
      </c>
    </row>
    <row r="6" ht="22.95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5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5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5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3333333333333" customWidth="1"/>
    <col min="6" max="6" width="14.1083333333333" customWidth="1"/>
    <col min="7" max="7" width="15.3333333333333" customWidth="1"/>
    <col min="8" max="8" width="17.6666666666667" customWidth="1"/>
    <col min="9" max="9" width="9.775" customWidth="1"/>
  </cols>
  <sheetData>
    <row r="1" ht="16.35" customHeight="1" spans="1:8">
      <c r="A1" s="3"/>
      <c r="H1" s="15" t="s">
        <v>385</v>
      </c>
    </row>
    <row r="2" ht="38.85" customHeight="1" spans="1:8">
      <c r="A2" s="16" t="s">
        <v>386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19.95" customHeight="1" spans="1:8">
      <c r="A4" s="11" t="s">
        <v>159</v>
      </c>
      <c r="B4" s="11" t="s">
        <v>160</v>
      </c>
      <c r="C4" s="11" t="s">
        <v>135</v>
      </c>
      <c r="D4" s="11" t="s">
        <v>387</v>
      </c>
      <c r="E4" s="11"/>
      <c r="F4" s="11"/>
      <c r="G4" s="11"/>
      <c r="H4" s="11" t="s">
        <v>162</v>
      </c>
    </row>
    <row r="5" ht="23.25" customHeight="1" spans="1:8">
      <c r="A5" s="11"/>
      <c r="B5" s="11"/>
      <c r="C5" s="11"/>
      <c r="D5" s="11" t="s">
        <v>137</v>
      </c>
      <c r="E5" s="11" t="s">
        <v>237</v>
      </c>
      <c r="F5" s="11"/>
      <c r="G5" s="11" t="s">
        <v>238</v>
      </c>
      <c r="H5" s="11"/>
    </row>
    <row r="6" ht="23.25" customHeight="1" spans="1:8">
      <c r="A6" s="11"/>
      <c r="B6" s="11"/>
      <c r="C6" s="11"/>
      <c r="D6" s="11"/>
      <c r="E6" s="11" t="s">
        <v>216</v>
      </c>
      <c r="F6" s="11" t="s">
        <v>207</v>
      </c>
      <c r="G6" s="11"/>
      <c r="H6" s="11"/>
    </row>
    <row r="7" ht="22.95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5" customHeight="1" spans="1:8">
      <c r="A8" s="12"/>
      <c r="B8" s="12"/>
      <c r="C8" s="13"/>
      <c r="D8" s="13"/>
      <c r="E8" s="13"/>
      <c r="F8" s="13"/>
      <c r="G8" s="13"/>
      <c r="H8" s="13"/>
    </row>
    <row r="9" ht="22.95" customHeight="1" spans="1:8">
      <c r="A9" s="18"/>
      <c r="B9" s="18"/>
      <c r="C9" s="13"/>
      <c r="D9" s="13"/>
      <c r="E9" s="13"/>
      <c r="F9" s="13"/>
      <c r="G9" s="13"/>
      <c r="H9" s="13"/>
    </row>
    <row r="10" ht="22.95" customHeight="1" spans="1:8">
      <c r="A10" s="18"/>
      <c r="B10" s="18"/>
      <c r="C10" s="13"/>
      <c r="D10" s="13"/>
      <c r="E10" s="13"/>
      <c r="F10" s="13"/>
      <c r="G10" s="13"/>
      <c r="H10" s="13"/>
    </row>
    <row r="11" ht="22.95" customHeight="1" spans="1:8">
      <c r="A11" s="18"/>
      <c r="B11" s="18"/>
      <c r="C11" s="13"/>
      <c r="D11" s="13"/>
      <c r="E11" s="13"/>
      <c r="F11" s="13"/>
      <c r="G11" s="13"/>
      <c r="H11" s="13"/>
    </row>
    <row r="12" ht="22.95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3.5" outlineLevelCol="7"/>
  <cols>
    <col min="1" max="1" width="10.775" customWidth="1"/>
    <col min="2" max="2" width="22.775" customWidth="1"/>
    <col min="3" max="3" width="19.225" customWidth="1"/>
    <col min="4" max="4" width="16.775" customWidth="1"/>
    <col min="5" max="6" width="16.3333333333333" customWidth="1"/>
    <col min="7" max="8" width="17.6666666666667" customWidth="1"/>
    <col min="9" max="9" width="9.775" customWidth="1"/>
  </cols>
  <sheetData>
    <row r="1" ht="16.35" customHeight="1" spans="1:8">
      <c r="A1" s="3"/>
      <c r="H1" s="15" t="s">
        <v>388</v>
      </c>
    </row>
    <row r="2" ht="38.85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0.7" customHeight="1" spans="1:8">
      <c r="A4" s="11" t="s">
        <v>159</v>
      </c>
      <c r="B4" s="11" t="s">
        <v>160</v>
      </c>
      <c r="C4" s="11" t="s">
        <v>135</v>
      </c>
      <c r="D4" s="11" t="s">
        <v>389</v>
      </c>
      <c r="E4" s="11"/>
      <c r="F4" s="11"/>
      <c r="G4" s="11"/>
      <c r="H4" s="11" t="s">
        <v>162</v>
      </c>
    </row>
    <row r="5" ht="18.9" customHeight="1" spans="1:8">
      <c r="A5" s="11"/>
      <c r="B5" s="11"/>
      <c r="C5" s="11"/>
      <c r="D5" s="11" t="s">
        <v>137</v>
      </c>
      <c r="E5" s="11" t="s">
        <v>237</v>
      </c>
      <c r="F5" s="11"/>
      <c r="G5" s="11" t="s">
        <v>238</v>
      </c>
      <c r="H5" s="11"/>
    </row>
    <row r="6" ht="24.15" customHeight="1" spans="1:8">
      <c r="A6" s="11"/>
      <c r="B6" s="11"/>
      <c r="C6" s="11"/>
      <c r="D6" s="11"/>
      <c r="E6" s="11" t="s">
        <v>216</v>
      </c>
      <c r="F6" s="11" t="s">
        <v>207</v>
      </c>
      <c r="G6" s="11"/>
      <c r="H6" s="11"/>
    </row>
    <row r="7" ht="22.95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5" customHeight="1" spans="1:8">
      <c r="A8" s="12"/>
      <c r="B8" s="12"/>
      <c r="C8" s="13"/>
      <c r="D8" s="13"/>
      <c r="E8" s="13"/>
      <c r="F8" s="13"/>
      <c r="G8" s="13"/>
      <c r="H8" s="13"/>
    </row>
    <row r="9" ht="22.95" customHeight="1" spans="1:8">
      <c r="A9" s="18"/>
      <c r="B9" s="18"/>
      <c r="C9" s="13"/>
      <c r="D9" s="13"/>
      <c r="E9" s="13"/>
      <c r="F9" s="13"/>
      <c r="G9" s="13"/>
      <c r="H9" s="13"/>
    </row>
    <row r="10" ht="22.95" customHeight="1" spans="1:8">
      <c r="A10" s="18"/>
      <c r="B10" s="18"/>
      <c r="C10" s="13"/>
      <c r="D10" s="13"/>
      <c r="E10" s="13"/>
      <c r="F10" s="13"/>
      <c r="G10" s="13"/>
      <c r="H10" s="13"/>
    </row>
    <row r="11" ht="22.95" customHeight="1" spans="1:8">
      <c r="A11" s="18"/>
      <c r="B11" s="18"/>
      <c r="C11" s="13"/>
      <c r="D11" s="13"/>
      <c r="E11" s="13"/>
      <c r="F11" s="13"/>
      <c r="G11" s="13"/>
      <c r="H11" s="13"/>
    </row>
    <row r="12" ht="22.95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M1" sqref="M1:N1"/>
    </sheetView>
  </sheetViews>
  <sheetFormatPr defaultColWidth="10" defaultRowHeight="13.5"/>
  <cols>
    <col min="1" max="1" width="10" customWidth="1"/>
    <col min="2" max="2" width="21.775" customWidth="1"/>
    <col min="3" max="3" width="13.225" customWidth="1"/>
    <col min="4" max="14" width="7.775" customWidth="1"/>
    <col min="15" max="18" width="9.775" customWidth="1"/>
  </cols>
  <sheetData>
    <row r="1" ht="16.35" customHeight="1" spans="1:14">
      <c r="A1" s="3"/>
      <c r="M1" s="15" t="s">
        <v>390</v>
      </c>
      <c r="N1" s="15"/>
    </row>
    <row r="2" ht="45.75" customHeight="1" spans="1:14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15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26.1" customHeight="1" spans="1:14">
      <c r="A4" s="11" t="s">
        <v>196</v>
      </c>
      <c r="B4" s="11" t="s">
        <v>391</v>
      </c>
      <c r="C4" s="11" t="s">
        <v>392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393</v>
      </c>
      <c r="N4" s="11"/>
    </row>
    <row r="5" ht="31.95" customHeight="1" spans="1:14">
      <c r="A5" s="11"/>
      <c r="B5" s="11"/>
      <c r="C5" s="11" t="s">
        <v>394</v>
      </c>
      <c r="D5" s="11" t="s">
        <v>138</v>
      </c>
      <c r="E5" s="11"/>
      <c r="F5" s="11"/>
      <c r="G5" s="11"/>
      <c r="H5" s="11"/>
      <c r="I5" s="11"/>
      <c r="J5" s="11" t="s">
        <v>395</v>
      </c>
      <c r="K5" s="11" t="s">
        <v>140</v>
      </c>
      <c r="L5" s="11" t="s">
        <v>141</v>
      </c>
      <c r="M5" s="11" t="s">
        <v>396</v>
      </c>
      <c r="N5" s="11" t="s">
        <v>397</v>
      </c>
    </row>
    <row r="6" ht="44.85" customHeight="1" spans="1:14">
      <c r="A6" s="11"/>
      <c r="B6" s="11"/>
      <c r="C6" s="11"/>
      <c r="D6" s="11" t="s">
        <v>398</v>
      </c>
      <c r="E6" s="11" t="s">
        <v>399</v>
      </c>
      <c r="F6" s="11" t="s">
        <v>400</v>
      </c>
      <c r="G6" s="11" t="s">
        <v>401</v>
      </c>
      <c r="H6" s="11" t="s">
        <v>402</v>
      </c>
      <c r="I6" s="11" t="s">
        <v>403</v>
      </c>
      <c r="J6" s="11"/>
      <c r="K6" s="11"/>
      <c r="L6" s="11"/>
      <c r="M6" s="11"/>
      <c r="N6" s="11"/>
    </row>
    <row r="7" ht="22.95" customHeight="1" spans="1:14">
      <c r="A7" s="14"/>
      <c r="B7" s="4" t="s">
        <v>135</v>
      </c>
      <c r="C7" s="13">
        <v>653.9</v>
      </c>
      <c r="D7" s="13">
        <v>653.9</v>
      </c>
      <c r="E7" s="13">
        <v>3.9</v>
      </c>
      <c r="F7" s="13">
        <v>650</v>
      </c>
      <c r="G7" s="13"/>
      <c r="H7" s="13"/>
      <c r="I7" s="13"/>
      <c r="J7" s="13"/>
      <c r="K7" s="13"/>
      <c r="L7" s="13"/>
      <c r="M7" s="13">
        <v>653.9</v>
      </c>
      <c r="N7" s="14"/>
    </row>
    <row r="8" ht="22.95" customHeight="1" spans="1:14">
      <c r="A8" s="12" t="s">
        <v>153</v>
      </c>
      <c r="B8" s="12" t="s">
        <v>3</v>
      </c>
      <c r="C8" s="13">
        <v>653.9</v>
      </c>
      <c r="D8" s="13">
        <v>653.9</v>
      </c>
      <c r="E8" s="13">
        <v>3.9</v>
      </c>
      <c r="F8" s="13">
        <v>650</v>
      </c>
      <c r="G8" s="13"/>
      <c r="H8" s="13"/>
      <c r="I8" s="13"/>
      <c r="J8" s="13"/>
      <c r="K8" s="13"/>
      <c r="L8" s="13"/>
      <c r="M8" s="13">
        <v>653.9</v>
      </c>
      <c r="N8" s="14"/>
    </row>
    <row r="9" ht="22.95" customHeight="1" spans="1:14">
      <c r="A9" s="17" t="s">
        <v>404</v>
      </c>
      <c r="B9" s="17" t="s">
        <v>405</v>
      </c>
      <c r="C9" s="6">
        <v>4.5</v>
      </c>
      <c r="D9" s="6">
        <v>4.5</v>
      </c>
      <c r="E9" s="6">
        <v>3.9</v>
      </c>
      <c r="F9" s="6">
        <v>0.6</v>
      </c>
      <c r="G9" s="6"/>
      <c r="H9" s="6"/>
      <c r="I9" s="6"/>
      <c r="J9" s="6"/>
      <c r="K9" s="6"/>
      <c r="L9" s="6"/>
      <c r="M9" s="6">
        <v>4.5</v>
      </c>
      <c r="N9" s="5"/>
    </row>
    <row r="10" ht="22.95" customHeight="1" spans="1:14">
      <c r="A10" s="17" t="s">
        <v>404</v>
      </c>
      <c r="B10" s="17" t="s">
        <v>406</v>
      </c>
      <c r="C10" s="6">
        <v>60.8</v>
      </c>
      <c r="D10" s="6">
        <v>60.8</v>
      </c>
      <c r="E10" s="6"/>
      <c r="F10" s="6">
        <v>60.8</v>
      </c>
      <c r="G10" s="6"/>
      <c r="H10" s="6"/>
      <c r="I10" s="6"/>
      <c r="J10" s="6"/>
      <c r="K10" s="6"/>
      <c r="L10" s="6"/>
      <c r="M10" s="6">
        <v>60.8</v>
      </c>
      <c r="N10" s="5"/>
    </row>
    <row r="11" ht="22.95" customHeight="1" spans="1:14">
      <c r="A11" s="17" t="s">
        <v>404</v>
      </c>
      <c r="B11" s="17" t="s">
        <v>407</v>
      </c>
      <c r="C11" s="6">
        <v>10.6</v>
      </c>
      <c r="D11" s="6">
        <v>10.6</v>
      </c>
      <c r="E11" s="6"/>
      <c r="F11" s="6">
        <v>10.6</v>
      </c>
      <c r="G11" s="6"/>
      <c r="H11" s="6"/>
      <c r="I11" s="6"/>
      <c r="J11" s="6"/>
      <c r="K11" s="6"/>
      <c r="L11" s="6"/>
      <c r="M11" s="6">
        <v>10.6</v>
      </c>
      <c r="N11" s="5"/>
    </row>
    <row r="12" ht="22.95" customHeight="1" spans="1:14">
      <c r="A12" s="17" t="s">
        <v>404</v>
      </c>
      <c r="B12" s="17" t="s">
        <v>408</v>
      </c>
      <c r="C12" s="6">
        <v>55</v>
      </c>
      <c r="D12" s="6">
        <v>55</v>
      </c>
      <c r="E12" s="6"/>
      <c r="F12" s="6">
        <v>55</v>
      </c>
      <c r="G12" s="6"/>
      <c r="H12" s="6"/>
      <c r="I12" s="6"/>
      <c r="J12" s="6"/>
      <c r="K12" s="6"/>
      <c r="L12" s="6"/>
      <c r="M12" s="6">
        <v>55</v>
      </c>
      <c r="N12" s="5"/>
    </row>
    <row r="13" ht="22.95" customHeight="1" spans="1:14">
      <c r="A13" s="17" t="s">
        <v>404</v>
      </c>
      <c r="B13" s="17" t="s">
        <v>409</v>
      </c>
      <c r="C13" s="6">
        <v>430</v>
      </c>
      <c r="D13" s="6">
        <v>430</v>
      </c>
      <c r="E13" s="6"/>
      <c r="F13" s="6">
        <v>430</v>
      </c>
      <c r="G13" s="6"/>
      <c r="H13" s="6"/>
      <c r="I13" s="6"/>
      <c r="J13" s="6"/>
      <c r="K13" s="6"/>
      <c r="L13" s="6"/>
      <c r="M13" s="6">
        <v>430</v>
      </c>
      <c r="N13" s="5"/>
    </row>
    <row r="14" ht="22.95" customHeight="1" spans="1:14">
      <c r="A14" s="17" t="s">
        <v>404</v>
      </c>
      <c r="B14" s="17" t="s">
        <v>410</v>
      </c>
      <c r="C14" s="6">
        <v>93</v>
      </c>
      <c r="D14" s="6">
        <v>93</v>
      </c>
      <c r="E14" s="6"/>
      <c r="F14" s="6">
        <v>93</v>
      </c>
      <c r="G14" s="6"/>
      <c r="H14" s="6"/>
      <c r="I14" s="6"/>
      <c r="J14" s="6"/>
      <c r="K14" s="6"/>
      <c r="L14" s="6"/>
      <c r="M14" s="6">
        <v>93</v>
      </c>
      <c r="N14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workbookViewId="0">
      <pane ySplit="5" topLeftCell="A6" activePane="bottomLeft" state="frozen"/>
      <selection/>
      <selection pane="bottomLeft" activeCell="M1" sqref="M1"/>
    </sheetView>
  </sheetViews>
  <sheetFormatPr defaultColWidth="10" defaultRowHeight="13.5"/>
  <cols>
    <col min="1" max="1" width="6.775" customWidth="1"/>
    <col min="2" max="2" width="15.1083333333333" customWidth="1"/>
    <col min="3" max="3" width="8.44166666666667" customWidth="1"/>
    <col min="4" max="4" width="12.225" customWidth="1"/>
    <col min="5" max="5" width="8.33333333333333" customWidth="1"/>
    <col min="6" max="6" width="8.44166666666667" customWidth="1"/>
    <col min="7" max="7" width="12" customWidth="1"/>
    <col min="8" max="8" width="21.6666666666667" customWidth="1"/>
    <col min="9" max="9" width="11.1083333333333" customWidth="1"/>
    <col min="10" max="10" width="11.4416666666667" customWidth="1"/>
    <col min="11" max="11" width="9.225" customWidth="1"/>
    <col min="12" max="12" width="9.775" customWidth="1"/>
    <col min="13" max="13" width="15.225" customWidth="1"/>
    <col min="14" max="18" width="9.775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5" t="s">
        <v>411</v>
      </c>
    </row>
    <row r="2" ht="37.95" customHeight="1" spans="1:13">
      <c r="A2" s="3"/>
      <c r="B2" s="3"/>
      <c r="C2" s="9" t="s">
        <v>412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6" customHeight="1" spans="1:1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31</v>
      </c>
      <c r="M3" s="8"/>
    </row>
    <row r="4" ht="33.6" customHeight="1" spans="1:13">
      <c r="A4" s="11" t="s">
        <v>196</v>
      </c>
      <c r="B4" s="11" t="s">
        <v>413</v>
      </c>
      <c r="C4" s="11" t="s">
        <v>414</v>
      </c>
      <c r="D4" s="11" t="s">
        <v>415</v>
      </c>
      <c r="E4" s="11" t="s">
        <v>416</v>
      </c>
      <c r="F4" s="11"/>
      <c r="G4" s="11"/>
      <c r="H4" s="11"/>
      <c r="I4" s="11"/>
      <c r="J4" s="11"/>
      <c r="K4" s="11"/>
      <c r="L4" s="11"/>
      <c r="M4" s="11"/>
    </row>
    <row r="5" ht="36.15" customHeight="1" spans="1:13">
      <c r="A5" s="11"/>
      <c r="B5" s="11"/>
      <c r="C5" s="11"/>
      <c r="D5" s="11"/>
      <c r="E5" s="11" t="s">
        <v>417</v>
      </c>
      <c r="F5" s="11" t="s">
        <v>418</v>
      </c>
      <c r="G5" s="11" t="s">
        <v>419</v>
      </c>
      <c r="H5" s="11" t="s">
        <v>420</v>
      </c>
      <c r="I5" s="11" t="s">
        <v>421</v>
      </c>
      <c r="J5" s="11" t="s">
        <v>422</v>
      </c>
      <c r="K5" s="11" t="s">
        <v>423</v>
      </c>
      <c r="L5" s="11" t="s">
        <v>424</v>
      </c>
      <c r="M5" s="11" t="s">
        <v>425</v>
      </c>
    </row>
    <row r="6" ht="28.5" customHeight="1" spans="1:13">
      <c r="A6" s="12" t="s">
        <v>426</v>
      </c>
      <c r="B6" s="12" t="s">
        <v>3</v>
      </c>
      <c r="C6" s="13">
        <v>653.9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2" customHeight="1" spans="1:13">
      <c r="A7" s="5" t="s">
        <v>154</v>
      </c>
      <c r="B7" s="5" t="s">
        <v>427</v>
      </c>
      <c r="C7" s="6">
        <v>4.5</v>
      </c>
      <c r="D7" s="5" t="s">
        <v>428</v>
      </c>
      <c r="E7" s="14" t="s">
        <v>429</v>
      </c>
      <c r="F7" s="5" t="s">
        <v>430</v>
      </c>
      <c r="G7" s="5"/>
      <c r="H7" s="5"/>
      <c r="I7" s="5"/>
      <c r="J7" s="5"/>
      <c r="K7" s="5" t="s">
        <v>431</v>
      </c>
      <c r="L7" s="5" t="s">
        <v>432</v>
      </c>
      <c r="M7" s="5"/>
    </row>
    <row r="8" ht="43.2" customHeight="1" spans="1:13">
      <c r="A8" s="5"/>
      <c r="B8" s="5"/>
      <c r="C8" s="6"/>
      <c r="D8" s="5"/>
      <c r="E8" s="14"/>
      <c r="F8" s="5" t="s">
        <v>433</v>
      </c>
      <c r="G8" s="5" t="s">
        <v>434</v>
      </c>
      <c r="H8" s="5" t="s">
        <v>435</v>
      </c>
      <c r="I8" s="5"/>
      <c r="J8" s="5"/>
      <c r="K8" s="5" t="s">
        <v>431</v>
      </c>
      <c r="L8" s="5" t="s">
        <v>432</v>
      </c>
      <c r="M8" s="5"/>
    </row>
    <row r="9" ht="43.2" customHeight="1" spans="1:13">
      <c r="A9" s="5"/>
      <c r="B9" s="5"/>
      <c r="C9" s="6"/>
      <c r="D9" s="5"/>
      <c r="E9" s="14"/>
      <c r="F9" s="5" t="s">
        <v>436</v>
      </c>
      <c r="G9" s="5"/>
      <c r="H9" s="5"/>
      <c r="I9" s="5"/>
      <c r="J9" s="5"/>
      <c r="K9" s="5" t="s">
        <v>431</v>
      </c>
      <c r="L9" s="5" t="s">
        <v>432</v>
      </c>
      <c r="M9" s="5"/>
    </row>
    <row r="10" ht="43.2" customHeight="1" spans="1:13">
      <c r="A10" s="5"/>
      <c r="B10" s="5"/>
      <c r="C10" s="6"/>
      <c r="D10" s="5"/>
      <c r="E10" s="14" t="s">
        <v>437</v>
      </c>
      <c r="F10" s="5" t="s">
        <v>438</v>
      </c>
      <c r="G10" s="5" t="s">
        <v>439</v>
      </c>
      <c r="H10" s="5" t="s">
        <v>440</v>
      </c>
      <c r="I10" s="5"/>
      <c r="J10" s="5"/>
      <c r="K10" s="5" t="s">
        <v>431</v>
      </c>
      <c r="L10" s="5" t="s">
        <v>432</v>
      </c>
      <c r="M10" s="5"/>
    </row>
    <row r="11" ht="43.2" customHeight="1" spans="1:13">
      <c r="A11" s="5"/>
      <c r="B11" s="5"/>
      <c r="C11" s="6"/>
      <c r="D11" s="5"/>
      <c r="E11" s="14"/>
      <c r="F11" s="5" t="s">
        <v>441</v>
      </c>
      <c r="G11" s="5" t="s">
        <v>428</v>
      </c>
      <c r="H11" s="5" t="s">
        <v>442</v>
      </c>
      <c r="I11" s="5"/>
      <c r="J11" s="5"/>
      <c r="K11" s="5" t="s">
        <v>431</v>
      </c>
      <c r="L11" s="5" t="s">
        <v>432</v>
      </c>
      <c r="M11" s="5"/>
    </row>
    <row r="12" ht="43.2" customHeight="1" spans="1:13">
      <c r="A12" s="5"/>
      <c r="B12" s="5"/>
      <c r="C12" s="6"/>
      <c r="D12" s="5"/>
      <c r="E12" s="14"/>
      <c r="F12" s="5" t="s">
        <v>443</v>
      </c>
      <c r="G12" s="5" t="s">
        <v>428</v>
      </c>
      <c r="H12" s="5" t="s">
        <v>442</v>
      </c>
      <c r="I12" s="5"/>
      <c r="J12" s="5"/>
      <c r="K12" s="5" t="s">
        <v>431</v>
      </c>
      <c r="L12" s="5" t="s">
        <v>432</v>
      </c>
      <c r="M12" s="5"/>
    </row>
    <row r="13" ht="43.2" customHeight="1" spans="1:13">
      <c r="A13" s="5"/>
      <c r="B13" s="5"/>
      <c r="C13" s="6"/>
      <c r="D13" s="5"/>
      <c r="E13" s="14" t="s">
        <v>444</v>
      </c>
      <c r="F13" s="5" t="s">
        <v>445</v>
      </c>
      <c r="G13" s="5" t="s">
        <v>446</v>
      </c>
      <c r="H13" s="5" t="s">
        <v>447</v>
      </c>
      <c r="I13" s="5" t="s">
        <v>448</v>
      </c>
      <c r="J13" s="5"/>
      <c r="K13" s="5" t="s">
        <v>431</v>
      </c>
      <c r="L13" s="5" t="s">
        <v>432</v>
      </c>
      <c r="M13" s="5"/>
    </row>
    <row r="14" ht="43.2" customHeight="1" spans="1:13">
      <c r="A14" s="5"/>
      <c r="B14" s="5"/>
      <c r="C14" s="6"/>
      <c r="D14" s="5"/>
      <c r="E14" s="14" t="s">
        <v>449</v>
      </c>
      <c r="F14" s="5" t="s">
        <v>450</v>
      </c>
      <c r="G14" s="5" t="s">
        <v>451</v>
      </c>
      <c r="H14" s="5"/>
      <c r="I14" s="5"/>
      <c r="J14" s="5"/>
      <c r="K14" s="5" t="s">
        <v>431</v>
      </c>
      <c r="L14" s="5" t="s">
        <v>432</v>
      </c>
      <c r="M14" s="5"/>
    </row>
    <row r="15" ht="43.2" customHeight="1" spans="1:13">
      <c r="A15" s="5"/>
      <c r="B15" s="5"/>
      <c r="C15" s="6"/>
      <c r="D15" s="5"/>
      <c r="E15" s="14"/>
      <c r="F15" s="5" t="s">
        <v>452</v>
      </c>
      <c r="G15" s="5"/>
      <c r="H15" s="5"/>
      <c r="I15" s="5"/>
      <c r="J15" s="5"/>
      <c r="K15" s="5" t="s">
        <v>431</v>
      </c>
      <c r="L15" s="5" t="s">
        <v>432</v>
      </c>
      <c r="M15" s="5"/>
    </row>
    <row r="16" ht="43.2" customHeight="1" spans="1:13">
      <c r="A16" s="5"/>
      <c r="B16" s="5"/>
      <c r="C16" s="6"/>
      <c r="D16" s="5"/>
      <c r="E16" s="14"/>
      <c r="F16" s="5" t="s">
        <v>453</v>
      </c>
      <c r="G16" s="5"/>
      <c r="H16" s="5"/>
      <c r="I16" s="5"/>
      <c r="J16" s="5"/>
      <c r="K16" s="5" t="s">
        <v>431</v>
      </c>
      <c r="L16" s="5" t="s">
        <v>432</v>
      </c>
      <c r="M16" s="5"/>
    </row>
    <row r="17" ht="43.2" customHeight="1" spans="1:13">
      <c r="A17" s="5" t="s">
        <v>154</v>
      </c>
      <c r="B17" s="5" t="s">
        <v>454</v>
      </c>
      <c r="C17" s="6">
        <v>60.8</v>
      </c>
      <c r="D17" s="5" t="s">
        <v>455</v>
      </c>
      <c r="E17" s="14" t="s">
        <v>437</v>
      </c>
      <c r="F17" s="5" t="s">
        <v>438</v>
      </c>
      <c r="G17" s="5" t="s">
        <v>456</v>
      </c>
      <c r="H17" s="5" t="s">
        <v>457</v>
      </c>
      <c r="I17" s="5" t="s">
        <v>440</v>
      </c>
      <c r="J17" s="5" t="s">
        <v>458</v>
      </c>
      <c r="K17" s="5" t="s">
        <v>442</v>
      </c>
      <c r="L17" s="5" t="s">
        <v>432</v>
      </c>
      <c r="M17" s="5"/>
    </row>
    <row r="18" ht="43.2" customHeight="1" spans="1:13">
      <c r="A18" s="5"/>
      <c r="B18" s="5"/>
      <c r="C18" s="6"/>
      <c r="D18" s="5"/>
      <c r="E18" s="14"/>
      <c r="F18" s="5" t="s">
        <v>443</v>
      </c>
      <c r="G18" s="5" t="s">
        <v>459</v>
      </c>
      <c r="H18" s="5" t="s">
        <v>460</v>
      </c>
      <c r="I18" s="5" t="s">
        <v>461</v>
      </c>
      <c r="J18" s="5" t="s">
        <v>458</v>
      </c>
      <c r="K18" s="5" t="s">
        <v>442</v>
      </c>
      <c r="L18" s="5" t="s">
        <v>432</v>
      </c>
      <c r="M18" s="5"/>
    </row>
    <row r="19" ht="43.2" customHeight="1" spans="1:13">
      <c r="A19" s="5"/>
      <c r="B19" s="5"/>
      <c r="C19" s="6"/>
      <c r="D19" s="5"/>
      <c r="E19" s="14"/>
      <c r="F19" s="5" t="s">
        <v>441</v>
      </c>
      <c r="G19" s="5" t="s">
        <v>462</v>
      </c>
      <c r="H19" s="5" t="s">
        <v>463</v>
      </c>
      <c r="I19" s="5" t="s">
        <v>464</v>
      </c>
      <c r="J19" s="5" t="s">
        <v>458</v>
      </c>
      <c r="K19" s="5" t="s">
        <v>465</v>
      </c>
      <c r="L19" s="5" t="s">
        <v>466</v>
      </c>
      <c r="M19" s="5"/>
    </row>
    <row r="20" ht="43.2" customHeight="1" spans="1:13">
      <c r="A20" s="5"/>
      <c r="B20" s="5"/>
      <c r="C20" s="6"/>
      <c r="D20" s="5"/>
      <c r="E20" s="14" t="s">
        <v>449</v>
      </c>
      <c r="F20" s="5" t="s">
        <v>450</v>
      </c>
      <c r="G20" s="5" t="s">
        <v>467</v>
      </c>
      <c r="H20" s="5" t="s">
        <v>468</v>
      </c>
      <c r="I20" s="5" t="s">
        <v>469</v>
      </c>
      <c r="J20" s="5" t="s">
        <v>458</v>
      </c>
      <c r="K20" s="5" t="s">
        <v>442</v>
      </c>
      <c r="L20" s="5" t="s">
        <v>432</v>
      </c>
      <c r="M20" s="5"/>
    </row>
    <row r="21" ht="43.2" customHeight="1" spans="1:13">
      <c r="A21" s="5"/>
      <c r="B21" s="5"/>
      <c r="C21" s="6"/>
      <c r="D21" s="5"/>
      <c r="E21" s="14"/>
      <c r="F21" s="5" t="s">
        <v>452</v>
      </c>
      <c r="G21" s="5" t="s">
        <v>470</v>
      </c>
      <c r="H21" s="5" t="s">
        <v>463</v>
      </c>
      <c r="I21" s="5" t="s">
        <v>471</v>
      </c>
      <c r="J21" s="5" t="s">
        <v>458</v>
      </c>
      <c r="K21" s="5" t="s">
        <v>442</v>
      </c>
      <c r="L21" s="5" t="s">
        <v>432</v>
      </c>
      <c r="M21" s="5"/>
    </row>
    <row r="22" ht="43.2" customHeight="1" spans="1:13">
      <c r="A22" s="5"/>
      <c r="B22" s="5"/>
      <c r="C22" s="6"/>
      <c r="D22" s="5"/>
      <c r="E22" s="14"/>
      <c r="F22" s="5" t="s">
        <v>453</v>
      </c>
      <c r="G22" s="5" t="s">
        <v>472</v>
      </c>
      <c r="H22" s="5" t="s">
        <v>463</v>
      </c>
      <c r="I22" s="5" t="s">
        <v>471</v>
      </c>
      <c r="J22" s="5" t="s">
        <v>458</v>
      </c>
      <c r="K22" s="5" t="s">
        <v>465</v>
      </c>
      <c r="L22" s="5" t="s">
        <v>466</v>
      </c>
      <c r="M22" s="5"/>
    </row>
    <row r="23" ht="43.2" customHeight="1" spans="1:13">
      <c r="A23" s="5"/>
      <c r="B23" s="5"/>
      <c r="C23" s="6"/>
      <c r="D23" s="5"/>
      <c r="E23" s="14" t="s">
        <v>444</v>
      </c>
      <c r="F23" s="5" t="s">
        <v>445</v>
      </c>
      <c r="G23" s="5" t="s">
        <v>446</v>
      </c>
      <c r="H23" s="5" t="s">
        <v>447</v>
      </c>
      <c r="I23" s="5" t="s">
        <v>448</v>
      </c>
      <c r="J23" s="5" t="s">
        <v>458</v>
      </c>
      <c r="K23" s="5" t="s">
        <v>442</v>
      </c>
      <c r="L23" s="5" t="s">
        <v>432</v>
      </c>
      <c r="M23" s="5"/>
    </row>
    <row r="24" ht="43.2" customHeight="1" spans="1:13">
      <c r="A24" s="5"/>
      <c r="B24" s="5"/>
      <c r="C24" s="6"/>
      <c r="D24" s="5"/>
      <c r="E24" s="14" t="s">
        <v>429</v>
      </c>
      <c r="F24" s="5" t="s">
        <v>430</v>
      </c>
      <c r="G24" s="5" t="s">
        <v>473</v>
      </c>
      <c r="H24" s="5" t="s">
        <v>474</v>
      </c>
      <c r="I24" s="5" t="s">
        <v>469</v>
      </c>
      <c r="J24" s="5" t="s">
        <v>458</v>
      </c>
      <c r="K24" s="5" t="s">
        <v>442</v>
      </c>
      <c r="L24" s="5" t="s">
        <v>432</v>
      </c>
      <c r="M24" s="5"/>
    </row>
    <row r="25" ht="43.2" customHeight="1" spans="1:13">
      <c r="A25" s="5"/>
      <c r="B25" s="5"/>
      <c r="C25" s="6"/>
      <c r="D25" s="5"/>
      <c r="E25" s="14"/>
      <c r="F25" s="5" t="s">
        <v>433</v>
      </c>
      <c r="G25" s="5" t="s">
        <v>475</v>
      </c>
      <c r="H25" s="5" t="s">
        <v>476</v>
      </c>
      <c r="I25" s="5" t="s">
        <v>464</v>
      </c>
      <c r="J25" s="5" t="s">
        <v>458</v>
      </c>
      <c r="K25" s="5" t="s">
        <v>442</v>
      </c>
      <c r="L25" s="5" t="s">
        <v>432</v>
      </c>
      <c r="M25" s="5"/>
    </row>
    <row r="26" ht="43.2" customHeight="1" spans="1:13">
      <c r="A26" s="5"/>
      <c r="B26" s="5"/>
      <c r="C26" s="6"/>
      <c r="D26" s="5"/>
      <c r="E26" s="14"/>
      <c r="F26" s="5" t="s">
        <v>436</v>
      </c>
      <c r="G26" s="5" t="s">
        <v>477</v>
      </c>
      <c r="H26" s="5" t="s">
        <v>476</v>
      </c>
      <c r="I26" s="5" t="s">
        <v>464</v>
      </c>
      <c r="J26" s="5" t="s">
        <v>458</v>
      </c>
      <c r="K26" s="5" t="s">
        <v>442</v>
      </c>
      <c r="L26" s="5" t="s">
        <v>432</v>
      </c>
      <c r="M26" s="5"/>
    </row>
    <row r="27" ht="43.2" customHeight="1" spans="1:13">
      <c r="A27" s="5" t="s">
        <v>154</v>
      </c>
      <c r="B27" s="5" t="s">
        <v>478</v>
      </c>
      <c r="C27" s="6">
        <v>10.6</v>
      </c>
      <c r="D27" s="5" t="s">
        <v>479</v>
      </c>
      <c r="E27" s="14" t="s">
        <v>429</v>
      </c>
      <c r="F27" s="5" t="s">
        <v>430</v>
      </c>
      <c r="G27" s="5" t="s">
        <v>473</v>
      </c>
      <c r="H27" s="5" t="s">
        <v>480</v>
      </c>
      <c r="I27" s="5" t="s">
        <v>481</v>
      </c>
      <c r="J27" s="5"/>
      <c r="K27" s="5" t="s">
        <v>442</v>
      </c>
      <c r="L27" s="5" t="s">
        <v>432</v>
      </c>
      <c r="M27" s="5"/>
    </row>
    <row r="28" ht="43.2" customHeight="1" spans="1:13">
      <c r="A28" s="5"/>
      <c r="B28" s="5"/>
      <c r="C28" s="6"/>
      <c r="D28" s="5"/>
      <c r="E28" s="14" t="s">
        <v>444</v>
      </c>
      <c r="F28" s="5" t="s">
        <v>445</v>
      </c>
      <c r="G28" s="5" t="s">
        <v>446</v>
      </c>
      <c r="H28" s="5" t="s">
        <v>482</v>
      </c>
      <c r="I28" s="5" t="s">
        <v>483</v>
      </c>
      <c r="J28" s="5"/>
      <c r="K28" s="5" t="s">
        <v>442</v>
      </c>
      <c r="L28" s="5" t="s">
        <v>432</v>
      </c>
      <c r="M28" s="5"/>
    </row>
    <row r="29" ht="43.2" customHeight="1" spans="1:13">
      <c r="A29" s="5"/>
      <c r="B29" s="5"/>
      <c r="C29" s="6"/>
      <c r="D29" s="5"/>
      <c r="E29" s="14" t="s">
        <v>449</v>
      </c>
      <c r="F29" s="5" t="s">
        <v>450</v>
      </c>
      <c r="G29" s="5" t="s">
        <v>484</v>
      </c>
      <c r="H29" s="5" t="s">
        <v>485</v>
      </c>
      <c r="I29" s="5" t="s">
        <v>471</v>
      </c>
      <c r="J29" s="5"/>
      <c r="K29" s="5" t="s">
        <v>442</v>
      </c>
      <c r="L29" s="5" t="s">
        <v>432</v>
      </c>
      <c r="M29" s="5"/>
    </row>
    <row r="30" ht="43.2" customHeight="1" spans="1:13">
      <c r="A30" s="5"/>
      <c r="B30" s="5"/>
      <c r="C30" s="6"/>
      <c r="D30" s="5"/>
      <c r="E30" s="14" t="s">
        <v>437</v>
      </c>
      <c r="F30" s="5" t="s">
        <v>441</v>
      </c>
      <c r="G30" s="5" t="s">
        <v>486</v>
      </c>
      <c r="H30" s="5" t="s">
        <v>485</v>
      </c>
      <c r="I30" s="5" t="s">
        <v>464</v>
      </c>
      <c r="J30" s="5"/>
      <c r="K30" s="5" t="s">
        <v>487</v>
      </c>
      <c r="L30" s="5" t="s">
        <v>466</v>
      </c>
      <c r="M30" s="5"/>
    </row>
    <row r="31" ht="43.2" customHeight="1" spans="1:13">
      <c r="A31" s="5"/>
      <c r="B31" s="5"/>
      <c r="C31" s="6"/>
      <c r="D31" s="5"/>
      <c r="E31" s="14"/>
      <c r="F31" s="5" t="s">
        <v>443</v>
      </c>
      <c r="G31" s="5" t="s">
        <v>488</v>
      </c>
      <c r="H31" s="5" t="s">
        <v>485</v>
      </c>
      <c r="I31" s="5" t="s">
        <v>464</v>
      </c>
      <c r="J31" s="5"/>
      <c r="K31" s="5" t="s">
        <v>442</v>
      </c>
      <c r="L31" s="5" t="s">
        <v>432</v>
      </c>
      <c r="M31" s="5"/>
    </row>
    <row r="32" ht="43.2" customHeight="1" spans="1:13">
      <c r="A32" s="5"/>
      <c r="B32" s="5"/>
      <c r="C32" s="6"/>
      <c r="D32" s="5"/>
      <c r="E32" s="14"/>
      <c r="F32" s="5" t="s">
        <v>438</v>
      </c>
      <c r="G32" s="5" t="s">
        <v>489</v>
      </c>
      <c r="H32" s="5" t="s">
        <v>490</v>
      </c>
      <c r="I32" s="5" t="s">
        <v>440</v>
      </c>
      <c r="J32" s="5"/>
      <c r="K32" s="5" t="s">
        <v>442</v>
      </c>
      <c r="L32" s="5" t="s">
        <v>432</v>
      </c>
      <c r="M32" s="5"/>
    </row>
    <row r="33" ht="43.2" customHeight="1" spans="1:13">
      <c r="A33" s="5" t="s">
        <v>154</v>
      </c>
      <c r="B33" s="5" t="s">
        <v>491</v>
      </c>
      <c r="C33" s="6">
        <v>55</v>
      </c>
      <c r="D33" s="5" t="s">
        <v>492</v>
      </c>
      <c r="E33" s="14" t="s">
        <v>429</v>
      </c>
      <c r="F33" s="5" t="s">
        <v>430</v>
      </c>
      <c r="G33" s="5" t="s">
        <v>493</v>
      </c>
      <c r="H33" s="5" t="s">
        <v>480</v>
      </c>
      <c r="I33" s="5" t="s">
        <v>481</v>
      </c>
      <c r="J33" s="5"/>
      <c r="K33" s="5" t="s">
        <v>442</v>
      </c>
      <c r="L33" s="5" t="s">
        <v>432</v>
      </c>
      <c r="M33" s="5"/>
    </row>
    <row r="34" ht="43.2" customHeight="1" spans="1:13">
      <c r="A34" s="5"/>
      <c r="B34" s="5"/>
      <c r="C34" s="6"/>
      <c r="D34" s="5"/>
      <c r="E34" s="14" t="s">
        <v>437</v>
      </c>
      <c r="F34" s="5" t="s">
        <v>438</v>
      </c>
      <c r="G34" s="5" t="s">
        <v>494</v>
      </c>
      <c r="H34" s="5" t="s">
        <v>495</v>
      </c>
      <c r="I34" s="5" t="s">
        <v>496</v>
      </c>
      <c r="J34" s="5"/>
      <c r="K34" s="5" t="s">
        <v>442</v>
      </c>
      <c r="L34" s="5" t="s">
        <v>432</v>
      </c>
      <c r="M34" s="5"/>
    </row>
    <row r="35" ht="43.2" customHeight="1" spans="1:13">
      <c r="A35" s="5"/>
      <c r="B35" s="5"/>
      <c r="C35" s="6"/>
      <c r="D35" s="5"/>
      <c r="E35" s="14"/>
      <c r="F35" s="5" t="s">
        <v>443</v>
      </c>
      <c r="G35" s="5" t="s">
        <v>497</v>
      </c>
      <c r="H35" s="5" t="s">
        <v>498</v>
      </c>
      <c r="I35" s="5" t="s">
        <v>499</v>
      </c>
      <c r="J35" s="5"/>
      <c r="K35" s="5" t="s">
        <v>442</v>
      </c>
      <c r="L35" s="5" t="s">
        <v>432</v>
      </c>
      <c r="M35" s="5"/>
    </row>
    <row r="36" ht="43.2" customHeight="1" spans="1:13">
      <c r="A36" s="5"/>
      <c r="B36" s="5"/>
      <c r="C36" s="6"/>
      <c r="D36" s="5"/>
      <c r="E36" s="14"/>
      <c r="F36" s="5" t="s">
        <v>441</v>
      </c>
      <c r="G36" s="5" t="s">
        <v>500</v>
      </c>
      <c r="H36" s="5" t="s">
        <v>501</v>
      </c>
      <c r="I36" s="5" t="s">
        <v>464</v>
      </c>
      <c r="J36" s="5"/>
      <c r="K36" s="5" t="s">
        <v>502</v>
      </c>
      <c r="L36" s="5" t="s">
        <v>466</v>
      </c>
      <c r="M36" s="5"/>
    </row>
    <row r="37" ht="43.2" customHeight="1" spans="1:13">
      <c r="A37" s="5"/>
      <c r="B37" s="5"/>
      <c r="C37" s="6"/>
      <c r="D37" s="5"/>
      <c r="E37" s="14" t="s">
        <v>444</v>
      </c>
      <c r="F37" s="5" t="s">
        <v>445</v>
      </c>
      <c r="G37" s="5" t="s">
        <v>503</v>
      </c>
      <c r="H37" s="5" t="s">
        <v>482</v>
      </c>
      <c r="I37" s="5" t="s">
        <v>448</v>
      </c>
      <c r="J37" s="5"/>
      <c r="K37" s="5" t="s">
        <v>504</v>
      </c>
      <c r="L37" s="5" t="s">
        <v>505</v>
      </c>
      <c r="M37" s="5"/>
    </row>
    <row r="38" ht="43.2" customHeight="1" spans="1:13">
      <c r="A38" s="5"/>
      <c r="B38" s="5"/>
      <c r="C38" s="6"/>
      <c r="D38" s="5"/>
      <c r="E38" s="14" t="s">
        <v>449</v>
      </c>
      <c r="F38" s="5" t="s">
        <v>450</v>
      </c>
      <c r="G38" s="5" t="s">
        <v>484</v>
      </c>
      <c r="H38" s="5" t="s">
        <v>485</v>
      </c>
      <c r="I38" s="5" t="s">
        <v>471</v>
      </c>
      <c r="J38" s="5"/>
      <c r="K38" s="5" t="s">
        <v>431</v>
      </c>
      <c r="L38" s="5" t="s">
        <v>466</v>
      </c>
      <c r="M38" s="5"/>
    </row>
    <row r="39" ht="43.2" customHeight="1" spans="1:13">
      <c r="A39" s="5" t="s">
        <v>154</v>
      </c>
      <c r="B39" s="5" t="s">
        <v>506</v>
      </c>
      <c r="C39" s="6">
        <v>430</v>
      </c>
      <c r="D39" s="5" t="s">
        <v>507</v>
      </c>
      <c r="E39" s="14" t="s">
        <v>429</v>
      </c>
      <c r="F39" s="5" t="s">
        <v>430</v>
      </c>
      <c r="G39" s="5" t="s">
        <v>508</v>
      </c>
      <c r="H39" s="5" t="s">
        <v>509</v>
      </c>
      <c r="I39" s="5" t="s">
        <v>469</v>
      </c>
      <c r="J39" s="5"/>
      <c r="K39" s="5" t="s">
        <v>442</v>
      </c>
      <c r="L39" s="5" t="s">
        <v>432</v>
      </c>
      <c r="M39" s="5"/>
    </row>
    <row r="40" ht="43.2" customHeight="1" spans="1:13">
      <c r="A40" s="5"/>
      <c r="B40" s="5"/>
      <c r="C40" s="6"/>
      <c r="D40" s="5"/>
      <c r="E40" s="14" t="s">
        <v>444</v>
      </c>
      <c r="F40" s="5" t="s">
        <v>445</v>
      </c>
      <c r="G40" s="5" t="s">
        <v>446</v>
      </c>
      <c r="H40" s="5" t="s">
        <v>510</v>
      </c>
      <c r="I40" s="5" t="s">
        <v>448</v>
      </c>
      <c r="J40" s="5"/>
      <c r="K40" s="5" t="s">
        <v>442</v>
      </c>
      <c r="L40" s="5" t="s">
        <v>432</v>
      </c>
      <c r="M40" s="5"/>
    </row>
    <row r="41" ht="43.2" customHeight="1" spans="1:13">
      <c r="A41" s="5"/>
      <c r="B41" s="5"/>
      <c r="C41" s="6"/>
      <c r="D41" s="5"/>
      <c r="E41" s="14" t="s">
        <v>449</v>
      </c>
      <c r="F41" s="5" t="s">
        <v>453</v>
      </c>
      <c r="G41" s="5" t="s">
        <v>511</v>
      </c>
      <c r="H41" s="5" t="s">
        <v>485</v>
      </c>
      <c r="I41" s="5" t="s">
        <v>471</v>
      </c>
      <c r="J41" s="5"/>
      <c r="K41" s="5" t="s">
        <v>442</v>
      </c>
      <c r="L41" s="5" t="s">
        <v>432</v>
      </c>
      <c r="M41" s="5"/>
    </row>
    <row r="42" ht="43.2" customHeight="1" spans="1:13">
      <c r="A42" s="5"/>
      <c r="B42" s="5"/>
      <c r="C42" s="6"/>
      <c r="D42" s="5"/>
      <c r="E42" s="14" t="s">
        <v>437</v>
      </c>
      <c r="F42" s="5" t="s">
        <v>438</v>
      </c>
      <c r="G42" s="5" t="s">
        <v>512</v>
      </c>
      <c r="H42" s="5" t="s">
        <v>513</v>
      </c>
      <c r="I42" s="5" t="s">
        <v>440</v>
      </c>
      <c r="J42" s="5"/>
      <c r="K42" s="5" t="s">
        <v>442</v>
      </c>
      <c r="L42" s="5" t="s">
        <v>432</v>
      </c>
      <c r="M42" s="5"/>
    </row>
    <row r="43" ht="43.2" customHeight="1" spans="1:13">
      <c r="A43" s="5"/>
      <c r="B43" s="5"/>
      <c r="C43" s="6"/>
      <c r="D43" s="5"/>
      <c r="E43" s="14"/>
      <c r="F43" s="5" t="s">
        <v>443</v>
      </c>
      <c r="G43" s="5" t="s">
        <v>514</v>
      </c>
      <c r="H43" s="5" t="s">
        <v>515</v>
      </c>
      <c r="I43" s="5" t="s">
        <v>499</v>
      </c>
      <c r="J43" s="5"/>
      <c r="K43" s="5" t="s">
        <v>442</v>
      </c>
      <c r="L43" s="5" t="s">
        <v>432</v>
      </c>
      <c r="M43" s="5"/>
    </row>
    <row r="44" ht="43.2" customHeight="1" spans="1:13">
      <c r="A44" s="5"/>
      <c r="B44" s="5"/>
      <c r="C44" s="6"/>
      <c r="D44" s="5"/>
      <c r="E44" s="14"/>
      <c r="F44" s="5" t="s">
        <v>441</v>
      </c>
      <c r="G44" s="5" t="s">
        <v>516</v>
      </c>
      <c r="H44" s="5" t="s">
        <v>485</v>
      </c>
      <c r="I44" s="5" t="s">
        <v>464</v>
      </c>
      <c r="J44" s="5"/>
      <c r="K44" s="5" t="s">
        <v>502</v>
      </c>
      <c r="L44" s="5" t="s">
        <v>466</v>
      </c>
      <c r="M44" s="5"/>
    </row>
    <row r="45" ht="43.2" customHeight="1" spans="1:13">
      <c r="A45" s="5" t="s">
        <v>154</v>
      </c>
      <c r="B45" s="5" t="s">
        <v>517</v>
      </c>
      <c r="C45" s="6">
        <v>93</v>
      </c>
      <c r="D45" s="5" t="s">
        <v>518</v>
      </c>
      <c r="E45" s="14" t="s">
        <v>437</v>
      </c>
      <c r="F45" s="5" t="s">
        <v>441</v>
      </c>
      <c r="G45" s="5" t="s">
        <v>519</v>
      </c>
      <c r="H45" s="5" t="s">
        <v>485</v>
      </c>
      <c r="I45" s="5" t="s">
        <v>464</v>
      </c>
      <c r="J45" s="5"/>
      <c r="K45" s="5" t="s">
        <v>465</v>
      </c>
      <c r="L45" s="5" t="s">
        <v>466</v>
      </c>
      <c r="M45" s="5"/>
    </row>
    <row r="46" ht="43.2" customHeight="1" spans="1:13">
      <c r="A46" s="5"/>
      <c r="B46" s="5"/>
      <c r="C46" s="6"/>
      <c r="D46" s="5"/>
      <c r="E46" s="14"/>
      <c r="F46" s="5" t="s">
        <v>443</v>
      </c>
      <c r="G46" s="5" t="s">
        <v>520</v>
      </c>
      <c r="H46" s="5" t="s">
        <v>485</v>
      </c>
      <c r="I46" s="5" t="s">
        <v>464</v>
      </c>
      <c r="J46" s="5"/>
      <c r="K46" s="5" t="s">
        <v>442</v>
      </c>
      <c r="L46" s="5" t="s">
        <v>432</v>
      </c>
      <c r="M46" s="5"/>
    </row>
    <row r="47" ht="43.2" customHeight="1" spans="1:13">
      <c r="A47" s="5"/>
      <c r="B47" s="5"/>
      <c r="C47" s="6"/>
      <c r="D47" s="5"/>
      <c r="E47" s="14"/>
      <c r="F47" s="5" t="s">
        <v>438</v>
      </c>
      <c r="G47" s="5" t="s">
        <v>521</v>
      </c>
      <c r="H47" s="5" t="s">
        <v>490</v>
      </c>
      <c r="I47" s="5" t="s">
        <v>440</v>
      </c>
      <c r="J47" s="5"/>
      <c r="K47" s="5" t="s">
        <v>442</v>
      </c>
      <c r="L47" s="5" t="s">
        <v>432</v>
      </c>
      <c r="M47" s="5"/>
    </row>
    <row r="48" ht="43.2" customHeight="1" spans="1:13">
      <c r="A48" s="5"/>
      <c r="B48" s="5"/>
      <c r="C48" s="6"/>
      <c r="D48" s="5"/>
      <c r="E48" s="14" t="s">
        <v>449</v>
      </c>
      <c r="F48" s="5" t="s">
        <v>450</v>
      </c>
      <c r="G48" s="5" t="s">
        <v>522</v>
      </c>
      <c r="H48" s="5" t="s">
        <v>523</v>
      </c>
      <c r="I48" s="5" t="s">
        <v>481</v>
      </c>
      <c r="J48" s="5"/>
      <c r="K48" s="5" t="s">
        <v>442</v>
      </c>
      <c r="L48" s="5" t="s">
        <v>432</v>
      </c>
      <c r="M48" s="5"/>
    </row>
    <row r="49" ht="43.2" customHeight="1" spans="1:13">
      <c r="A49" s="5"/>
      <c r="B49" s="5"/>
      <c r="C49" s="6"/>
      <c r="D49" s="5"/>
      <c r="E49" s="14" t="s">
        <v>444</v>
      </c>
      <c r="F49" s="5" t="s">
        <v>445</v>
      </c>
      <c r="G49" s="5" t="s">
        <v>446</v>
      </c>
      <c r="H49" s="5" t="s">
        <v>482</v>
      </c>
      <c r="I49" s="5" t="s">
        <v>448</v>
      </c>
      <c r="J49" s="5"/>
      <c r="K49" s="5" t="s">
        <v>442</v>
      </c>
      <c r="L49" s="5" t="s">
        <v>432</v>
      </c>
      <c r="M49" s="5"/>
    </row>
    <row r="50" ht="43.2" customHeight="1" spans="1:13">
      <c r="A50" s="5"/>
      <c r="B50" s="5"/>
      <c r="C50" s="6"/>
      <c r="D50" s="5"/>
      <c r="E50" s="14" t="s">
        <v>429</v>
      </c>
      <c r="F50" s="5" t="s">
        <v>430</v>
      </c>
      <c r="G50" s="5" t="s">
        <v>473</v>
      </c>
      <c r="H50" s="5" t="s">
        <v>523</v>
      </c>
      <c r="I50" s="5" t="s">
        <v>481</v>
      </c>
      <c r="J50" s="5"/>
      <c r="K50" s="5" t="s">
        <v>442</v>
      </c>
      <c r="L50" s="5" t="s">
        <v>432</v>
      </c>
      <c r="M50" s="5"/>
    </row>
  </sheetData>
  <mergeCells count="42">
    <mergeCell ref="C2:M2"/>
    <mergeCell ref="A3:K3"/>
    <mergeCell ref="L3:M3"/>
    <mergeCell ref="E4:M4"/>
    <mergeCell ref="A4:A5"/>
    <mergeCell ref="A7:A16"/>
    <mergeCell ref="A17:A26"/>
    <mergeCell ref="A27:A32"/>
    <mergeCell ref="A33:A38"/>
    <mergeCell ref="A39:A44"/>
    <mergeCell ref="A45:A50"/>
    <mergeCell ref="B4:B5"/>
    <mergeCell ref="B7:B16"/>
    <mergeCell ref="B17:B26"/>
    <mergeCell ref="B27:B32"/>
    <mergeCell ref="B33:B38"/>
    <mergeCell ref="B39:B44"/>
    <mergeCell ref="B45:B50"/>
    <mergeCell ref="C4:C5"/>
    <mergeCell ref="C7:C16"/>
    <mergeCell ref="C17:C26"/>
    <mergeCell ref="C27:C32"/>
    <mergeCell ref="C33:C38"/>
    <mergeCell ref="C39:C44"/>
    <mergeCell ref="C45:C50"/>
    <mergeCell ref="D4:D5"/>
    <mergeCell ref="D7:D16"/>
    <mergeCell ref="D17:D26"/>
    <mergeCell ref="D27:D32"/>
    <mergeCell ref="D33:D38"/>
    <mergeCell ref="D39:D44"/>
    <mergeCell ref="D45:D50"/>
    <mergeCell ref="E7:E9"/>
    <mergeCell ref="E10:E12"/>
    <mergeCell ref="E14:E16"/>
    <mergeCell ref="E17:E19"/>
    <mergeCell ref="E20:E22"/>
    <mergeCell ref="E24:E26"/>
    <mergeCell ref="E30:E32"/>
    <mergeCell ref="E34:E36"/>
    <mergeCell ref="E42:E44"/>
    <mergeCell ref="E45:E4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S1" sqref="S1"/>
    </sheetView>
  </sheetViews>
  <sheetFormatPr defaultColWidth="10" defaultRowHeight="13.5"/>
  <cols>
    <col min="1" max="1" width="6.33333333333333" customWidth="1"/>
    <col min="2" max="2" width="16.775" customWidth="1"/>
    <col min="3" max="3" width="9.10833333333333" customWidth="1"/>
    <col min="4" max="4" width="6.225" customWidth="1"/>
    <col min="5" max="5" width="6" customWidth="1"/>
    <col min="6" max="6" width="6.225" customWidth="1"/>
    <col min="7" max="7" width="6.44166666666667" customWidth="1"/>
    <col min="8" max="8" width="6" customWidth="1"/>
    <col min="9" max="9" width="6.44166666666667" customWidth="1"/>
    <col min="10" max="10" width="25.225" customWidth="1"/>
    <col min="11" max="11" width="6.44166666666667" customWidth="1"/>
    <col min="12" max="12" width="12.225" customWidth="1"/>
    <col min="13" max="13" width="8.225" customWidth="1"/>
    <col min="14" max="14" width="8.10833333333333" customWidth="1"/>
    <col min="15" max="15" width="7.89166666666667" customWidth="1"/>
    <col min="16" max="16" width="6.225" customWidth="1"/>
    <col min="17" max="17" width="18.8916666666667" customWidth="1"/>
    <col min="18" max="18" width="25.8916666666667" customWidth="1"/>
    <col min="19" max="19" width="11.3333333333333" customWidth="1"/>
    <col min="20" max="20" width="9.775" customWidth="1"/>
  </cols>
  <sheetData>
    <row r="1" ht="16.35" customHeight="1" spans="19:19">
      <c r="S1" s="3" t="s">
        <v>524</v>
      </c>
    </row>
    <row r="2" ht="42.15" customHeight="1" spans="1:19">
      <c r="A2" s="1" t="s">
        <v>525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526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8" t="s">
        <v>31</v>
      </c>
      <c r="R4" s="8"/>
      <c r="S4" s="8"/>
    </row>
    <row r="5" ht="18.15" customHeight="1" spans="1:19">
      <c r="A5" s="4" t="s">
        <v>373</v>
      </c>
      <c r="B5" s="4" t="s">
        <v>374</v>
      </c>
      <c r="C5" s="4" t="s">
        <v>527</v>
      </c>
      <c r="D5" s="4"/>
      <c r="E5" s="4"/>
      <c r="F5" s="4"/>
      <c r="G5" s="4"/>
      <c r="H5" s="4"/>
      <c r="I5" s="4"/>
      <c r="J5" s="4" t="s">
        <v>528</v>
      </c>
      <c r="K5" s="4" t="s">
        <v>529</v>
      </c>
      <c r="L5" s="4"/>
      <c r="M5" s="4"/>
      <c r="N5" s="4"/>
      <c r="O5" s="4"/>
      <c r="P5" s="4"/>
      <c r="Q5" s="4"/>
      <c r="R5" s="4"/>
      <c r="S5" s="4"/>
    </row>
    <row r="6" ht="18.9" customHeight="1" spans="1:19">
      <c r="A6" s="4"/>
      <c r="B6" s="4"/>
      <c r="C6" s="4" t="s">
        <v>414</v>
      </c>
      <c r="D6" s="4" t="s">
        <v>530</v>
      </c>
      <c r="E6" s="4"/>
      <c r="F6" s="4"/>
      <c r="G6" s="4"/>
      <c r="H6" s="4" t="s">
        <v>531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2" customHeight="1" spans="1:19">
      <c r="A7" s="4"/>
      <c r="B7" s="4"/>
      <c r="C7" s="4"/>
      <c r="D7" s="4" t="s">
        <v>138</v>
      </c>
      <c r="E7" s="4" t="s">
        <v>532</v>
      </c>
      <c r="F7" s="4" t="s">
        <v>142</v>
      </c>
      <c r="G7" s="4" t="s">
        <v>533</v>
      </c>
      <c r="H7" s="4" t="s">
        <v>161</v>
      </c>
      <c r="I7" s="4" t="s">
        <v>162</v>
      </c>
      <c r="J7" s="4"/>
      <c r="K7" s="4" t="s">
        <v>417</v>
      </c>
      <c r="L7" s="4" t="s">
        <v>418</v>
      </c>
      <c r="M7" s="4" t="s">
        <v>419</v>
      </c>
      <c r="N7" s="4" t="s">
        <v>424</v>
      </c>
      <c r="O7" s="4" t="s">
        <v>420</v>
      </c>
      <c r="P7" s="4" t="s">
        <v>534</v>
      </c>
      <c r="Q7" s="4" t="s">
        <v>535</v>
      </c>
      <c r="R7" s="4" t="s">
        <v>536</v>
      </c>
      <c r="S7" s="4" t="s">
        <v>425</v>
      </c>
    </row>
    <row r="8" ht="19.5" customHeight="1" spans="1:19">
      <c r="A8" s="5" t="s">
        <v>426</v>
      </c>
      <c r="B8" s="5" t="s">
        <v>3</v>
      </c>
      <c r="C8" s="6">
        <v>2034.033024</v>
      </c>
      <c r="D8" s="6">
        <v>2034.033024</v>
      </c>
      <c r="E8" s="6"/>
      <c r="F8" s="6"/>
      <c r="G8" s="6"/>
      <c r="H8" s="6">
        <v>1380.133024</v>
      </c>
      <c r="I8" s="6">
        <v>653.9</v>
      </c>
      <c r="J8" s="5"/>
      <c r="K8" s="7" t="s">
        <v>437</v>
      </c>
      <c r="L8" s="7" t="s">
        <v>537</v>
      </c>
      <c r="M8" s="5"/>
      <c r="N8" s="5"/>
      <c r="O8" s="5"/>
      <c r="P8" s="5"/>
      <c r="Q8" s="5"/>
      <c r="R8" s="5"/>
      <c r="S8" s="5"/>
    </row>
    <row r="9" ht="18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538</v>
      </c>
      <c r="M9" s="5"/>
      <c r="N9" s="5"/>
      <c r="O9" s="5"/>
      <c r="P9" s="5"/>
      <c r="Q9" s="5"/>
      <c r="R9" s="5"/>
      <c r="S9" s="5"/>
    </row>
    <row r="10" ht="19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539</v>
      </c>
      <c r="M10" s="5"/>
      <c r="N10" s="5"/>
      <c r="O10" s="5"/>
      <c r="P10" s="5"/>
      <c r="Q10" s="5"/>
      <c r="R10" s="5"/>
      <c r="S10" s="5"/>
    </row>
    <row r="11" ht="18.9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449</v>
      </c>
      <c r="M11" s="5"/>
      <c r="N11" s="5"/>
      <c r="O11" s="5"/>
      <c r="P11" s="5"/>
      <c r="Q11" s="5"/>
      <c r="R11" s="5"/>
      <c r="S11" s="5"/>
    </row>
    <row r="12" ht="18.1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540</v>
      </c>
      <c r="L12" s="7" t="s">
        <v>436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433</v>
      </c>
      <c r="M13" s="5"/>
      <c r="N13" s="5"/>
      <c r="O13" s="5"/>
      <c r="P13" s="5"/>
      <c r="Q13" s="5"/>
      <c r="R13" s="5"/>
      <c r="S13" s="5"/>
    </row>
    <row r="14" ht="1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430</v>
      </c>
      <c r="M14" s="5"/>
      <c r="N14" s="5"/>
      <c r="O14" s="5"/>
      <c r="P14" s="5"/>
      <c r="Q14" s="5"/>
      <c r="R14" s="5"/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541</v>
      </c>
      <c r="M15" s="5"/>
      <c r="N15" s="5"/>
      <c r="O15" s="5"/>
      <c r="P15" s="5"/>
      <c r="Q15" s="5"/>
      <c r="R15" s="5"/>
      <c r="S15" s="5"/>
    </row>
    <row r="16" ht="19.9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444</v>
      </c>
      <c r="L16" s="7" t="s">
        <v>445</v>
      </c>
      <c r="M16" s="5"/>
      <c r="N16" s="5"/>
      <c r="O16" s="5"/>
      <c r="P16" s="5"/>
      <c r="Q16" s="5"/>
      <c r="R16" s="5"/>
      <c r="S16" s="5"/>
    </row>
    <row r="17" ht="16.35" customHeight="1" spans="1:19">
      <c r="A17" s="5">
        <v>424002</v>
      </c>
      <c r="B17" s="5" t="s">
        <v>542</v>
      </c>
      <c r="C17" s="6">
        <v>1283.370722</v>
      </c>
      <c r="D17" s="6">
        <v>1283.370722</v>
      </c>
      <c r="E17" s="6"/>
      <c r="F17" s="6"/>
      <c r="G17" s="6"/>
      <c r="H17" s="6">
        <v>1283.370722</v>
      </c>
      <c r="I17" s="6"/>
      <c r="J17" s="5"/>
      <c r="K17" s="7" t="s">
        <v>437</v>
      </c>
      <c r="L17" s="7" t="s">
        <v>537</v>
      </c>
      <c r="M17" s="5"/>
      <c r="N17" s="5"/>
      <c r="O17" s="5"/>
      <c r="P17" s="5"/>
      <c r="Q17" s="5"/>
      <c r="R17" s="5"/>
      <c r="S17" s="5"/>
    </row>
    <row r="18" ht="16.3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/>
      <c r="L18" s="7" t="s">
        <v>538</v>
      </c>
      <c r="M18" s="5"/>
      <c r="N18" s="5"/>
      <c r="O18" s="5"/>
      <c r="P18" s="5"/>
      <c r="Q18" s="5"/>
      <c r="R18" s="5"/>
      <c r="S18" s="5"/>
    </row>
    <row r="19" ht="16.3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7"/>
      <c r="L19" s="7" t="s">
        <v>539</v>
      </c>
      <c r="M19" s="5"/>
      <c r="N19" s="5"/>
      <c r="O19" s="5"/>
      <c r="P19" s="5"/>
      <c r="Q19" s="5"/>
      <c r="R19" s="5"/>
      <c r="S19" s="5"/>
    </row>
    <row r="20" ht="16.3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7"/>
      <c r="L20" s="7" t="s">
        <v>449</v>
      </c>
      <c r="M20" s="5"/>
      <c r="N20" s="5"/>
      <c r="O20" s="5"/>
      <c r="P20" s="5"/>
      <c r="Q20" s="5"/>
      <c r="R20" s="5"/>
      <c r="S20" s="5"/>
    </row>
    <row r="21" ht="16.3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7" t="s">
        <v>540</v>
      </c>
      <c r="L21" s="7" t="s">
        <v>436</v>
      </c>
      <c r="M21" s="5"/>
      <c r="N21" s="5"/>
      <c r="O21" s="5"/>
      <c r="P21" s="5"/>
      <c r="Q21" s="5"/>
      <c r="R21" s="5"/>
      <c r="S21" s="5"/>
    </row>
    <row r="22" ht="16.3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7"/>
      <c r="L22" s="7" t="s">
        <v>433</v>
      </c>
      <c r="M22" s="5"/>
      <c r="N22" s="5"/>
      <c r="O22" s="5"/>
      <c r="P22" s="5"/>
      <c r="Q22" s="5"/>
      <c r="R22" s="5"/>
      <c r="S22" s="5"/>
    </row>
    <row r="23" ht="16.3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 t="s">
        <v>430</v>
      </c>
      <c r="M23" s="5"/>
      <c r="N23" s="5"/>
      <c r="O23" s="5"/>
      <c r="P23" s="5"/>
      <c r="Q23" s="5"/>
      <c r="R23" s="5"/>
      <c r="S23" s="5"/>
    </row>
    <row r="24" ht="16.3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7"/>
      <c r="L24" s="7" t="s">
        <v>541</v>
      </c>
      <c r="M24" s="5"/>
      <c r="N24" s="5"/>
      <c r="O24" s="5"/>
      <c r="P24" s="5"/>
      <c r="Q24" s="5"/>
      <c r="R24" s="5"/>
      <c r="S24" s="5"/>
    </row>
    <row r="25" ht="16.3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7" t="s">
        <v>444</v>
      </c>
      <c r="L25" s="7" t="s">
        <v>445</v>
      </c>
      <c r="M25" s="5"/>
      <c r="N25" s="5"/>
      <c r="O25" s="5"/>
      <c r="P25" s="5"/>
      <c r="Q25" s="5"/>
      <c r="R25" s="5"/>
      <c r="S25" s="5"/>
    </row>
    <row r="26" ht="16.35" customHeight="1"/>
    <row r="27" ht="16.35" customHeight="1"/>
    <row r="28" ht="16.35" customHeight="1" spans="6:6">
      <c r="F28" s="3" t="s">
        <v>543</v>
      </c>
    </row>
  </sheetData>
  <mergeCells count="35">
    <mergeCell ref="A2:S2"/>
    <mergeCell ref="A3:S3"/>
    <mergeCell ref="Q4:S4"/>
    <mergeCell ref="C5:I5"/>
    <mergeCell ref="D6:G6"/>
    <mergeCell ref="H6:I6"/>
    <mergeCell ref="A5:A7"/>
    <mergeCell ref="A8:A16"/>
    <mergeCell ref="A17:A25"/>
    <mergeCell ref="B5:B7"/>
    <mergeCell ref="B8:B16"/>
    <mergeCell ref="B17:B25"/>
    <mergeCell ref="C6:C7"/>
    <mergeCell ref="C8:C16"/>
    <mergeCell ref="C17:C25"/>
    <mergeCell ref="D8:D16"/>
    <mergeCell ref="D17:D25"/>
    <mergeCell ref="E8:E16"/>
    <mergeCell ref="E17:E25"/>
    <mergeCell ref="F8:F16"/>
    <mergeCell ref="F17:F25"/>
    <mergeCell ref="G8:G16"/>
    <mergeCell ref="G17:G25"/>
    <mergeCell ref="H8:H16"/>
    <mergeCell ref="H17:H25"/>
    <mergeCell ref="I8:I16"/>
    <mergeCell ref="I17:I25"/>
    <mergeCell ref="J5:J7"/>
    <mergeCell ref="J8:J16"/>
    <mergeCell ref="J17:J25"/>
    <mergeCell ref="K8:K11"/>
    <mergeCell ref="K12:K15"/>
    <mergeCell ref="K17:K20"/>
    <mergeCell ref="K21:K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 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65政府性基金</vt:lpstr>
      <vt:lpstr>17政府性基金(政府预算)</vt:lpstr>
      <vt:lpstr>18政府性基金（部门预算）</vt:lpstr>
      <vt:lpstr>98国有资本经营预算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江巍</cp:lastModifiedBy>
  <dcterms:created xsi:type="dcterms:W3CDTF">2023-02-10T13:56:00Z</dcterms:created>
  <dcterms:modified xsi:type="dcterms:W3CDTF">2024-12-09T12:43:27Z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63D4AB08CD4C43EFAEB6440E101C8BF8_12</vt:lpwstr>
  </property>
  <property fmtid="{D5CDD505-2E9C-101B-9397-08002B2CF9AE}" pid="3" name="KSOProductBuildVer">
    <vt:lpwstr>2052-12.1.0.19302</vt:lpwstr>
  </property>
</Properties>
</file>